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ver" sheetId="1" r:id="rId4"/>
    <sheet state="visible" name="Instructions For Use" sheetId="2" r:id="rId5"/>
    <sheet state="visible" name="Your Cash Flow Data" sheetId="3" r:id="rId6"/>
  </sheets>
  <definedNames/>
  <calcPr/>
</workbook>
</file>

<file path=xl/sharedStrings.xml><?xml version="1.0" encoding="utf-8"?>
<sst xmlns="http://schemas.openxmlformats.org/spreadsheetml/2006/main" count="152" uniqueCount="66">
  <si>
    <t>Thank you for downloading the Middleton FP  Cash Flow Planning Tool</t>
  </si>
  <si>
    <t xml:space="preserve">Below are instructions and examples to help guide you in using this tool. </t>
  </si>
  <si>
    <t>Important</t>
  </si>
  <si>
    <t xml:space="preserve">This tool contains a number of automatic calculations,  in order for the tool to work </t>
  </si>
  <si>
    <t>correctly , you must enter your numbers into cells, marked with this colour only.</t>
  </si>
  <si>
    <t>Money In</t>
  </si>
  <si>
    <t>Weekly</t>
  </si>
  <si>
    <t>Fortnightly</t>
  </si>
  <si>
    <t>Monthly</t>
  </si>
  <si>
    <t>Yearly</t>
  </si>
  <si>
    <t>Client 1 Salary</t>
  </si>
  <si>
    <t>Client 2 Salary</t>
  </si>
  <si>
    <t>Other Payments</t>
  </si>
  <si>
    <t>Total Income</t>
  </si>
  <si>
    <t>Money  Out - Fixed Expenses</t>
  </si>
  <si>
    <t>Consolidation/Bills Account</t>
  </si>
  <si>
    <t xml:space="preserve">Monthly </t>
  </si>
  <si>
    <t>Quarterly</t>
  </si>
  <si>
    <t>Annually</t>
  </si>
  <si>
    <t>Total</t>
  </si>
  <si>
    <t>Annual</t>
  </si>
  <si>
    <t>Mortgage</t>
  </si>
  <si>
    <t>Revenue</t>
  </si>
  <si>
    <t>Personal Loans</t>
  </si>
  <si>
    <t>Fixed Expenses</t>
  </si>
  <si>
    <t>Electricity</t>
  </si>
  <si>
    <t>Discretionary Expenses</t>
  </si>
  <si>
    <t>Car Insurance</t>
  </si>
  <si>
    <t>Cash Surplus</t>
  </si>
  <si>
    <t>Child care</t>
  </si>
  <si>
    <t>Home and Contents Ins</t>
  </si>
  <si>
    <t>Private Health Insurance</t>
  </si>
  <si>
    <t>Life Insurance</t>
  </si>
  <si>
    <t xml:space="preserve">Income Protection </t>
  </si>
  <si>
    <t>School Fees</t>
  </si>
  <si>
    <t>Rates</t>
  </si>
  <si>
    <t>Phone</t>
  </si>
  <si>
    <t>Foxtel</t>
  </si>
  <si>
    <t>Rent</t>
  </si>
  <si>
    <t>Internet</t>
  </si>
  <si>
    <t>Discretionary Cash Account</t>
  </si>
  <si>
    <t>Mobile</t>
  </si>
  <si>
    <t>Car Registration</t>
  </si>
  <si>
    <t>Weekly Cash</t>
  </si>
  <si>
    <t>Gas</t>
  </si>
  <si>
    <t>Water Levy</t>
  </si>
  <si>
    <t>Car Loan/Lease</t>
  </si>
  <si>
    <t>Holiday</t>
  </si>
  <si>
    <t>Car Maintenance</t>
  </si>
  <si>
    <t>Additional Education</t>
  </si>
  <si>
    <t>Totals</t>
  </si>
  <si>
    <t>Money Out - Discretionary Expenses</t>
  </si>
  <si>
    <t>Entertainment</t>
  </si>
  <si>
    <t>Food</t>
  </si>
  <si>
    <t>Gifts</t>
  </si>
  <si>
    <t>Haircuts</t>
  </si>
  <si>
    <t>Pocket Money</t>
  </si>
  <si>
    <t>Computer Expenses</t>
  </si>
  <si>
    <t>Sport</t>
  </si>
  <si>
    <t>Health/Spiritual</t>
  </si>
  <si>
    <t>Donation</t>
  </si>
  <si>
    <t>Hobbies</t>
  </si>
  <si>
    <t>Petrol</t>
  </si>
  <si>
    <t>Other</t>
  </si>
  <si>
    <t>Your Cash Flow Data</t>
  </si>
  <si>
    <t>Money Out - Fixed Expenses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</si>
</sst>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-&quot;$&quot;* #,##0_-;\-&quot;$&quot;* #,##0_-;_-&quot;$&quot;* &quot;-&quot;??_-;_-@"/>
    <numFmt numFmtId="165" formatCode="_-&quot;$&quot;* #,##0.00_-;\-&quot;$&quot;* #,##0.00_-;_-&quot;$&quot;* &quot;-&quot;??_-;_-@"/>
    <numFmt numFmtId="166" formatCode="_-* #,##0_-;\-* #,##0_-;_-* &quot;-&quot;??_-;_-@"/>
  </numFmts>
  <fonts count="17">
    <font>
      <sz val="10.0"/>
      <color rgb="FF000000"/>
      <name val="Arial"/>
    </font>
    <font>
      <sz val="10.0"/>
      <color theme="1"/>
      <name val="Open Sans"/>
    </font>
    <font>
      <sz val="10.0"/>
      <color rgb="FF363839"/>
      <name val="Open Sans"/>
    </font>
    <font>
      <b/>
      <sz val="10.0"/>
      <color rgb="FF363839"/>
      <name val="Open Sans"/>
    </font>
    <font>
      <b/>
      <sz val="14.0"/>
      <color rgb="FF363839"/>
      <name val="Raleway"/>
    </font>
    <font>
      <sz val="10.0"/>
      <color rgb="FFFF0000"/>
      <name val="Calibri"/>
    </font>
    <font>
      <b/>
      <sz val="12.0"/>
      <color rgb="FFFFFFFF"/>
      <name val="Raleway"/>
    </font>
    <font/>
    <font>
      <sz val="10.0"/>
      <color rgb="FFFFFFFF"/>
      <name val="Open Sans"/>
    </font>
    <font>
      <b/>
      <sz val="10.0"/>
      <color rgb="FFFFFFFF"/>
      <name val="Raleway"/>
    </font>
    <font>
      <b/>
      <sz val="10.0"/>
      <color rgb="FFFFFFFF"/>
      <name val="Open Sans"/>
    </font>
    <font>
      <sz val="10.0"/>
      <color rgb="FF363839"/>
      <name val="Raleway"/>
    </font>
    <font>
      <b/>
      <sz val="10.0"/>
      <color rgb="FF363839"/>
      <name val="Raleway"/>
    </font>
    <font>
      <color theme="1"/>
      <name val="Calibri"/>
    </font>
    <font>
      <sz val="10.0"/>
      <color rgb="FFFFFFFF"/>
      <name val="Raleway"/>
    </font>
    <font>
      <b/>
      <i/>
      <sz val="10.0"/>
      <color rgb="FF363839"/>
      <name val="Open Sans"/>
    </font>
    <font>
      <b/>
      <sz val="11.0"/>
      <color rgb="FFFFFFFF"/>
      <name val="Raleway"/>
    </font>
  </fonts>
  <fills count="10">
    <fill>
      <patternFill patternType="none"/>
    </fill>
    <fill>
      <patternFill patternType="lightGray"/>
    </fill>
    <fill>
      <patternFill patternType="solid">
        <fgColor rgb="FFF0E2DA"/>
        <bgColor rgb="FFF0E2DA"/>
      </patternFill>
    </fill>
    <fill>
      <patternFill patternType="solid">
        <fgColor theme="0"/>
        <bgColor theme="0"/>
      </patternFill>
    </fill>
    <fill>
      <patternFill patternType="solid">
        <fgColor rgb="FFE75407"/>
        <bgColor rgb="FFE75407"/>
      </patternFill>
    </fill>
    <fill>
      <patternFill patternType="solid">
        <fgColor rgb="FFEFE1DA"/>
        <bgColor rgb="FFEFE1DA"/>
      </patternFill>
    </fill>
    <fill>
      <patternFill patternType="solid">
        <fgColor rgb="FFEFEFEF"/>
        <bgColor rgb="FFEFEFEF"/>
      </patternFill>
    </fill>
    <fill>
      <patternFill patternType="solid">
        <fgColor rgb="FFEB7947"/>
        <bgColor rgb="FFEB7947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</fills>
  <borders count="23">
    <border/>
    <border>
      <left/>
      <right/>
      <top/>
      <bottom/>
    </border>
    <border>
      <left style="thin">
        <color rgb="FF363839"/>
      </left>
      <top style="thin">
        <color rgb="FF363839"/>
      </top>
      <bottom/>
    </border>
    <border>
      <top style="thin">
        <color rgb="FF363839"/>
      </top>
      <bottom/>
    </border>
    <border>
      <right style="thin">
        <color rgb="FF363839"/>
      </right>
      <top style="thin">
        <color rgb="FF363839"/>
      </top>
      <bottom/>
    </border>
    <border>
      <left style="thin">
        <color rgb="FF363839"/>
      </left>
      <right/>
      <top/>
      <bottom/>
    </border>
    <border>
      <left style="thin">
        <color rgb="FF7D7D7D"/>
      </left>
      <right style="thin">
        <color rgb="FF363839"/>
      </right>
      <top/>
      <bottom/>
    </border>
    <border>
      <left style="thin">
        <color rgb="FF363839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363839"/>
      </right>
      <top style="thin">
        <color rgb="FFEFEFEF"/>
      </top>
      <bottom style="thin">
        <color rgb="FFEFEFEF"/>
      </bottom>
    </border>
    <border>
      <left style="thin">
        <color rgb="FF363839"/>
      </left>
      <right/>
      <top/>
      <bottom style="thin">
        <color rgb="FF363839"/>
      </bottom>
    </border>
    <border>
      <left/>
      <right/>
      <top/>
      <bottom style="thin">
        <color rgb="FF363839"/>
      </bottom>
    </border>
    <border>
      <left style="thin">
        <color rgb="FF7D7D7D"/>
      </left>
      <right style="thin">
        <color rgb="FF363839"/>
      </right>
      <top/>
      <bottom style="thin">
        <color rgb="FF363839"/>
      </bottom>
    </border>
    <border>
      <left style="thin">
        <color rgb="FF7D7D7D"/>
      </left>
      <right/>
      <top style="thin">
        <color rgb="FF7D7D7D"/>
      </top>
      <bottom/>
    </border>
    <border>
      <left/>
      <right/>
      <top style="thin">
        <color rgb="FF7D7D7D"/>
      </top>
      <bottom/>
    </border>
    <border>
      <left/>
      <right style="thin">
        <color rgb="FF7D7D7D"/>
      </right>
      <top style="thin">
        <color rgb="FF7D7D7D"/>
      </top>
      <bottom/>
    </border>
    <border>
      <left style="thin">
        <color rgb="FF7D7D7D"/>
      </left>
      <right/>
      <top/>
      <bottom/>
    </border>
    <border>
      <left/>
      <right style="thin">
        <color rgb="FF7D7D7D"/>
      </right>
      <top/>
      <bottom/>
    </border>
    <border>
      <left style="thin">
        <color rgb="FF7D7D7D"/>
      </left>
      <right/>
      <top style="thin">
        <color rgb="FF7D7D7D"/>
      </top>
      <bottom style="thin">
        <color rgb="FF7D7D7D"/>
      </bottom>
    </border>
    <border>
      <left/>
      <right style="thin">
        <color rgb="FF7D7D7D"/>
      </right>
      <top style="thin">
        <color rgb="FF7D7D7D"/>
      </top>
      <bottom style="thin">
        <color rgb="FF7D7D7D"/>
      </bottom>
    </border>
    <border>
      <left style="thin">
        <color rgb="FF7D7D7D"/>
      </left>
      <right/>
      <top/>
      <bottom style="thin">
        <color rgb="FF7D7D7D"/>
      </bottom>
    </border>
    <border>
      <left/>
      <right/>
      <top/>
      <bottom style="thin">
        <color rgb="FF7D7D7D"/>
      </bottom>
    </border>
    <border>
      <left/>
      <right style="thin">
        <color rgb="FF7D7D7D"/>
      </right>
      <top/>
      <bottom style="thin">
        <color rgb="FF7D7D7D"/>
      </bottom>
    </border>
  </borders>
  <cellStyleXfs count="1">
    <xf borderId="0" fillId="0" fontId="0" numFmtId="0" applyAlignment="1" applyFont="1"/>
  </cellStyleXfs>
  <cellXfs count="7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0" fillId="0" fontId="2" numFmtId="0" xfId="0" applyFont="1"/>
    <xf borderId="0" fillId="0" fontId="3" numFmtId="0" xfId="0" applyFont="1"/>
    <xf borderId="0" fillId="0" fontId="4" numFmtId="0" xfId="0" applyAlignment="1" applyFont="1">
      <alignment readingOrder="0"/>
    </xf>
    <xf borderId="1" fillId="2" fontId="2" numFmtId="0" xfId="0" applyBorder="1" applyFill="1" applyFont="1"/>
    <xf borderId="1" fillId="3" fontId="5" numFmtId="0" xfId="0" applyBorder="1" applyFill="1" applyFont="1"/>
    <xf borderId="0" fillId="0" fontId="2" numFmtId="0" xfId="0" applyAlignment="1" applyFont="1">
      <alignment vertical="center"/>
    </xf>
    <xf borderId="2" fillId="4" fontId="6" numFmtId="0" xfId="0" applyAlignment="1" applyBorder="1" applyFill="1" applyFont="1">
      <alignment readingOrder="0" vertical="center"/>
    </xf>
    <xf borderId="3" fillId="0" fontId="7" numFmtId="0" xfId="0" applyBorder="1" applyFont="1"/>
    <xf borderId="4" fillId="0" fontId="7" numFmtId="0" xfId="0" applyBorder="1" applyFont="1"/>
    <xf borderId="5" fillId="4" fontId="8" numFmtId="0" xfId="0" applyBorder="1" applyFont="1"/>
    <xf borderId="1" fillId="4" fontId="9" numFmtId="0" xfId="0" applyAlignment="1" applyBorder="1" applyFont="1">
      <alignment horizontal="center"/>
    </xf>
    <xf borderId="6" fillId="4" fontId="9" numFmtId="0" xfId="0" applyAlignment="1" applyBorder="1" applyFont="1">
      <alignment horizontal="center"/>
    </xf>
    <xf borderId="7" fillId="0" fontId="2" numFmtId="0" xfId="0" applyBorder="1" applyFont="1"/>
    <xf borderId="8" fillId="5" fontId="2" numFmtId="164" xfId="0" applyBorder="1" applyFill="1" applyFont="1" applyNumberFormat="1"/>
    <xf borderId="9" fillId="0" fontId="2" numFmtId="164" xfId="0" applyBorder="1" applyFont="1" applyNumberFormat="1"/>
    <xf borderId="10" fillId="4" fontId="10" numFmtId="0" xfId="0" applyBorder="1" applyFont="1"/>
    <xf borderId="11" fillId="4" fontId="10" numFmtId="164" xfId="0" applyBorder="1" applyFont="1" applyNumberFormat="1"/>
    <xf borderId="12" fillId="4" fontId="10" numFmtId="164" xfId="0" applyBorder="1" applyFont="1" applyNumberFormat="1"/>
    <xf borderId="2" fillId="4" fontId="6" numFmtId="0" xfId="0" applyAlignment="1" applyBorder="1" applyFont="1">
      <alignment horizontal="left" readingOrder="0" vertical="center"/>
    </xf>
    <xf borderId="13" fillId="6" fontId="2" numFmtId="0" xfId="0" applyAlignment="1" applyBorder="1" applyFill="1" applyFont="1">
      <alignment vertical="center"/>
    </xf>
    <xf borderId="14" fillId="6" fontId="11" numFmtId="0" xfId="0" applyAlignment="1" applyBorder="1" applyFont="1">
      <alignment vertical="center"/>
    </xf>
    <xf borderId="14" fillId="6" fontId="12" numFmtId="0" xfId="0" applyAlignment="1" applyBorder="1" applyFont="1">
      <alignment vertical="center"/>
    </xf>
    <xf borderId="15" fillId="6" fontId="2" numFmtId="0" xfId="0" applyAlignment="1" applyBorder="1" applyFont="1">
      <alignment vertical="center"/>
    </xf>
    <xf borderId="0" fillId="0" fontId="13" numFmtId="0" xfId="0" applyAlignment="1" applyFont="1">
      <alignment vertical="center"/>
    </xf>
    <xf borderId="0" fillId="0" fontId="2" numFmtId="0" xfId="0" applyAlignment="1" applyFont="1">
      <alignment horizontal="center"/>
    </xf>
    <xf borderId="5" fillId="4" fontId="14" numFmtId="0" xfId="0" applyAlignment="1" applyBorder="1" applyFont="1">
      <alignment horizontal="center"/>
    </xf>
    <xf borderId="16" fillId="6" fontId="2" numFmtId="0" xfId="0" applyAlignment="1" applyBorder="1" applyFont="1">
      <alignment horizontal="center"/>
    </xf>
    <xf borderId="1" fillId="6" fontId="11" numFmtId="0" xfId="0" applyAlignment="1" applyBorder="1" applyFont="1">
      <alignment horizontal="center"/>
    </xf>
    <xf borderId="1" fillId="6" fontId="12" numFmtId="0" xfId="0" applyAlignment="1" applyBorder="1" applyFont="1">
      <alignment horizontal="center"/>
    </xf>
    <xf borderId="17" fillId="6" fontId="2" numFmtId="0" xfId="0" applyAlignment="1" applyBorder="1" applyFont="1">
      <alignment horizontal="center"/>
    </xf>
    <xf borderId="18" fillId="7" fontId="8" numFmtId="0" xfId="0" applyBorder="1" applyFill="1" applyFont="1"/>
    <xf borderId="19" fillId="7" fontId="8" numFmtId="164" xfId="0" applyBorder="1" applyFont="1" applyNumberFormat="1"/>
    <xf borderId="8" fillId="5" fontId="2" numFmtId="164" xfId="0" applyAlignment="1" applyBorder="1" applyFont="1" applyNumberFormat="1">
      <alignment horizontal="left"/>
    </xf>
    <xf borderId="9" fillId="0" fontId="2" numFmtId="164" xfId="0" applyAlignment="1" applyBorder="1" applyFont="1" applyNumberFormat="1">
      <alignment horizontal="left"/>
    </xf>
    <xf borderId="16" fillId="6" fontId="2" numFmtId="0" xfId="0" applyBorder="1" applyFont="1"/>
    <xf borderId="1" fillId="6" fontId="2" numFmtId="0" xfId="0" applyBorder="1" applyFont="1"/>
    <xf borderId="1" fillId="6" fontId="2" numFmtId="164" xfId="0" applyAlignment="1" applyBorder="1" applyFont="1" applyNumberFormat="1">
      <alignment horizontal="right"/>
    </xf>
    <xf borderId="1" fillId="6" fontId="2" numFmtId="165" xfId="0" applyAlignment="1" applyBorder="1" applyFont="1" applyNumberFormat="1">
      <alignment horizontal="right"/>
    </xf>
    <xf borderId="17" fillId="6" fontId="2" numFmtId="0" xfId="0" applyBorder="1" applyFont="1"/>
    <xf borderId="1" fillId="4" fontId="8" numFmtId="0" xfId="0" applyBorder="1" applyFont="1"/>
    <xf borderId="1" fillId="4" fontId="8" numFmtId="164" xfId="0" applyAlignment="1" applyBorder="1" applyFont="1" applyNumberFormat="1">
      <alignment horizontal="right"/>
    </xf>
    <xf borderId="20" fillId="6" fontId="2" numFmtId="0" xfId="0" applyBorder="1" applyFont="1"/>
    <xf borderId="21" fillId="6" fontId="2" numFmtId="0" xfId="0" applyBorder="1" applyFont="1"/>
    <xf borderId="21" fillId="6" fontId="2" numFmtId="164" xfId="0" applyBorder="1" applyFont="1" applyNumberFormat="1"/>
    <xf borderId="22" fillId="6" fontId="2" numFmtId="0" xfId="0" applyBorder="1" applyFont="1"/>
    <xf borderId="0" fillId="0" fontId="2" numFmtId="164" xfId="0" applyFont="1" applyNumberFormat="1"/>
    <xf borderId="1" fillId="8" fontId="2" numFmtId="0" xfId="0" applyBorder="1" applyFill="1" applyFont="1"/>
    <xf borderId="1" fillId="8" fontId="2" numFmtId="165" xfId="0" applyBorder="1" applyFont="1" applyNumberFormat="1"/>
    <xf borderId="13" fillId="9" fontId="2" numFmtId="0" xfId="0" applyBorder="1" applyFill="1" applyFont="1"/>
    <xf borderId="14" fillId="9" fontId="2" numFmtId="0" xfId="0" applyBorder="1" applyFont="1"/>
    <xf borderId="15" fillId="9" fontId="2" numFmtId="0" xfId="0" applyBorder="1" applyFont="1"/>
    <xf borderId="16" fillId="9" fontId="2" numFmtId="0" xfId="0" applyBorder="1" applyFont="1"/>
    <xf borderId="1" fillId="9" fontId="12" numFmtId="0" xfId="0" applyBorder="1" applyFont="1"/>
    <xf borderId="1" fillId="9" fontId="2" numFmtId="0" xfId="0" applyBorder="1" applyFont="1"/>
    <xf borderId="17" fillId="9" fontId="2" numFmtId="0" xfId="0" applyBorder="1" applyFont="1"/>
    <xf borderId="1" fillId="9" fontId="2" numFmtId="165" xfId="0" applyBorder="1" applyFont="1" applyNumberFormat="1"/>
    <xf borderId="1" fillId="4" fontId="8" numFmtId="164" xfId="0" applyBorder="1" applyFont="1" applyNumberFormat="1"/>
    <xf borderId="20" fillId="9" fontId="2" numFmtId="0" xfId="0" applyBorder="1" applyFont="1"/>
    <xf borderId="21" fillId="9" fontId="2" numFmtId="0" xfId="0" applyBorder="1" applyFont="1"/>
    <xf borderId="22" fillId="9" fontId="2" numFmtId="0" xfId="0" applyBorder="1" applyFont="1"/>
    <xf borderId="11" fillId="4" fontId="10" numFmtId="164" xfId="0" applyAlignment="1" applyBorder="1" applyFont="1" applyNumberFormat="1">
      <alignment horizontal="left"/>
    </xf>
    <xf borderId="12" fillId="4" fontId="10" numFmtId="164" xfId="0" applyAlignment="1" applyBorder="1" applyFont="1" applyNumberFormat="1">
      <alignment horizontal="left"/>
    </xf>
    <xf borderId="0" fillId="0" fontId="3" numFmtId="164" xfId="0" applyAlignment="1" applyFont="1" applyNumberFormat="1">
      <alignment horizontal="left"/>
    </xf>
    <xf borderId="0" fillId="0" fontId="15" numFmtId="164" xfId="0" applyAlignment="1" applyFont="1" applyNumberFormat="1">
      <alignment horizontal="left"/>
    </xf>
    <xf borderId="2" fillId="4" fontId="16" numFmtId="0" xfId="0" applyAlignment="1" applyBorder="1" applyFont="1">
      <alignment horizontal="left" readingOrder="0" vertical="center"/>
    </xf>
    <xf borderId="5" fillId="4" fontId="14" numFmtId="0" xfId="0" applyBorder="1" applyFont="1"/>
    <xf borderId="1" fillId="4" fontId="9" numFmtId="0" xfId="0" applyBorder="1" applyFont="1"/>
    <xf borderId="6" fillId="4" fontId="9" numFmtId="0" xfId="0" applyBorder="1" applyFont="1"/>
    <xf borderId="10" fillId="4" fontId="8" numFmtId="0" xfId="0" applyBorder="1" applyFont="1"/>
    <xf borderId="11" fillId="4" fontId="8" numFmtId="164" xfId="0" applyBorder="1" applyFont="1" applyNumberFormat="1"/>
    <xf borderId="12" fillId="4" fontId="8" numFmtId="164" xfId="0" applyBorder="1" applyFont="1" applyNumberFormat="1"/>
    <xf borderId="0" fillId="0" fontId="15" numFmtId="0" xfId="0" applyFont="1"/>
    <xf borderId="0" fillId="0" fontId="15" numFmtId="166" xfId="0" applyFont="1" applyNumberFormat="1"/>
    <xf borderId="0" fillId="0" fontId="3" numFmtId="0" xfId="0" applyAlignment="1" applyFont="1">
      <alignment horizontal="left" vertical="center"/>
    </xf>
    <xf borderId="0" fillId="0" fontId="4" numFmtId="0" xfId="0" applyAlignment="1" applyFont="1">
      <alignment horizontal="left"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jpg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790575</xdr:colOff>
      <xdr:row>0</xdr:row>
      <xdr:rowOff>123825</xdr:rowOff>
    </xdr:from>
    <xdr:ext cx="4162425" cy="5886450"/>
    <xdr:pic>
      <xdr:nvPicPr>
        <xdr:cNvPr id="0" name="image5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114300</xdr:colOff>
      <xdr:row>23</xdr:row>
      <xdr:rowOff>19050</xdr:rowOff>
    </xdr:from>
    <xdr:ext cx="628650" cy="466725"/>
    <xdr:sp>
      <xdr:nvSpPr>
        <xdr:cNvPr id="3" name="Shape 3"/>
        <xdr:cNvSpPr/>
      </xdr:nvSpPr>
      <xdr:spPr>
        <a:xfrm rot="10800000">
          <a:off x="5036438" y="3551400"/>
          <a:ext cx="619125" cy="457200"/>
        </a:xfrm>
        <a:prstGeom prst="rightArrow">
          <a:avLst>
            <a:gd fmla="val 50000" name="adj1"/>
            <a:gd fmla="val 50000" name="adj2"/>
          </a:avLst>
        </a:prstGeom>
        <a:solidFill>
          <a:srgbClr val="7D7D7D"/>
        </a:solidFill>
        <a:ln cap="flat" cmpd="sng" w="9525">
          <a:solidFill>
            <a:srgbClr val="7D7D7D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438150</xdr:colOff>
      <xdr:row>29</xdr:row>
      <xdr:rowOff>123825</xdr:rowOff>
    </xdr:from>
    <xdr:ext cx="514350" cy="771525"/>
    <xdr:sp>
      <xdr:nvSpPr>
        <xdr:cNvPr id="4" name="Shape 4"/>
        <xdr:cNvSpPr/>
      </xdr:nvSpPr>
      <xdr:spPr>
        <a:xfrm>
          <a:off x="5093588" y="3399000"/>
          <a:ext cx="504825" cy="762000"/>
        </a:xfrm>
        <a:prstGeom prst="downArrow">
          <a:avLst>
            <a:gd fmla="val 50000" name="adj1"/>
            <a:gd fmla="val 50000" name="adj2"/>
          </a:avLst>
        </a:prstGeom>
        <a:solidFill>
          <a:srgbClr val="7D7D7D"/>
        </a:solidFill>
        <a:ln cap="flat" cmpd="sng" w="9525">
          <a:solidFill>
            <a:srgbClr val="7D7D7D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161925</xdr:colOff>
      <xdr:row>44</xdr:row>
      <xdr:rowOff>38100</xdr:rowOff>
    </xdr:from>
    <xdr:ext cx="1819275" cy="952500"/>
    <xdr:sp>
      <xdr:nvSpPr>
        <xdr:cNvPr id="5" name="Shape 5"/>
        <xdr:cNvSpPr/>
      </xdr:nvSpPr>
      <xdr:spPr>
        <a:xfrm>
          <a:off x="4441125" y="3305338"/>
          <a:ext cx="1809750" cy="949325"/>
        </a:xfrm>
        <a:prstGeom prst="roundRect">
          <a:avLst>
            <a:gd fmla="val 16667" name="adj"/>
          </a:avLst>
        </a:prstGeom>
        <a:solidFill>
          <a:srgbClr val="6CAED4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Raleway"/>
            <a:buNone/>
          </a:pP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Step 2</a:t>
          </a:r>
          <a:endParaRPr b="1" i="1" sz="1200">
            <a:solidFill>
              <a:srgbClr val="FFFFFF"/>
            </a:solidFill>
            <a:latin typeface="Raleway"/>
            <a:ea typeface="Raleway"/>
            <a:cs typeface="Raleway"/>
            <a:sym typeface="Raleway"/>
          </a:endParaRPr>
        </a:p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Raleway"/>
            <a:buNone/>
          </a:pP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Next enter your expenses that you can’t change or do without</a:t>
          </a:r>
          <a:r>
            <a:rPr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.</a:t>
          </a:r>
          <a:endParaRPr i="1" sz="1200">
            <a:solidFill>
              <a:srgbClr val="FFFFFF"/>
            </a:solidFill>
            <a:latin typeface="Raleway"/>
            <a:ea typeface="Raleway"/>
            <a:cs typeface="Raleway"/>
            <a:sym typeface="Raleway"/>
          </a:endParaRPr>
        </a:p>
      </xdr:txBody>
    </xdr:sp>
    <xdr:clientData fLocksWithSheet="0"/>
  </xdr:oneCellAnchor>
  <xdr:oneCellAnchor>
    <xdr:from>
      <xdr:col>9</xdr:col>
      <xdr:colOff>161925</xdr:colOff>
      <xdr:row>53</xdr:row>
      <xdr:rowOff>38100</xdr:rowOff>
    </xdr:from>
    <xdr:ext cx="2047875" cy="1171575"/>
    <xdr:sp>
      <xdr:nvSpPr>
        <xdr:cNvPr id="6" name="Shape 6"/>
        <xdr:cNvSpPr/>
      </xdr:nvSpPr>
      <xdr:spPr>
        <a:xfrm>
          <a:off x="4326825" y="3195800"/>
          <a:ext cx="2038350" cy="1168400"/>
        </a:xfrm>
        <a:prstGeom prst="roundRect">
          <a:avLst>
            <a:gd fmla="val 16667" name="adj"/>
          </a:avLst>
        </a:prstGeom>
        <a:solidFill>
          <a:srgbClr val="6CAED4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Raleway"/>
            <a:buNone/>
          </a:pP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Step 3</a:t>
          </a:r>
          <a:endParaRPr b="1" i="1" sz="1200">
            <a:solidFill>
              <a:srgbClr val="FFFFFF"/>
            </a:solidFill>
            <a:latin typeface="Raleway"/>
            <a:ea typeface="Raleway"/>
            <a:cs typeface="Raleway"/>
            <a:sym typeface="Raleway"/>
          </a:endParaRPr>
        </a:p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Raleway"/>
            <a:buNone/>
          </a:pP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Enter your discretionary expenses, these are items you could reduce or remove if needed.</a:t>
          </a:r>
          <a:endParaRPr b="1" i="1" sz="1200">
            <a:solidFill>
              <a:srgbClr val="FFFFFF"/>
            </a:solidFill>
            <a:latin typeface="Raleway"/>
            <a:ea typeface="Raleway"/>
            <a:cs typeface="Raleway"/>
            <a:sym typeface="Raleway"/>
          </a:endParaRPr>
        </a:p>
      </xdr:txBody>
    </xdr:sp>
    <xdr:clientData fLocksWithSheet="0"/>
  </xdr:oneCellAnchor>
  <xdr:oneCellAnchor>
    <xdr:from>
      <xdr:col>12</xdr:col>
      <xdr:colOff>857250</xdr:colOff>
      <xdr:row>29</xdr:row>
      <xdr:rowOff>123825</xdr:rowOff>
    </xdr:from>
    <xdr:ext cx="2228850" cy="1143000"/>
    <xdr:sp>
      <xdr:nvSpPr>
        <xdr:cNvPr id="7" name="Shape 7"/>
        <xdr:cNvSpPr/>
      </xdr:nvSpPr>
      <xdr:spPr>
        <a:xfrm>
          <a:off x="4236338" y="3211675"/>
          <a:ext cx="2219325" cy="1136650"/>
        </a:xfrm>
        <a:prstGeom prst="roundRect">
          <a:avLst>
            <a:gd fmla="val 16667" name="adj"/>
          </a:avLst>
        </a:prstGeom>
        <a:solidFill>
          <a:srgbClr val="6CAED4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Raleway"/>
            <a:buNone/>
          </a:pP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This section autofills as you enter your budget data. This  shows you the total amount you need to meet your expenses.</a:t>
          </a:r>
          <a:endParaRPr b="1" i="1" sz="1200">
            <a:solidFill>
              <a:srgbClr val="FFFFFF"/>
            </a:solidFill>
            <a:latin typeface="Raleway"/>
            <a:ea typeface="Raleway"/>
            <a:cs typeface="Raleway"/>
            <a:sym typeface="Raleway"/>
          </a:endParaRPr>
        </a:p>
      </xdr:txBody>
    </xdr:sp>
    <xdr:clientData fLocksWithSheet="0"/>
  </xdr:oneCellAnchor>
  <xdr:oneCellAnchor>
    <xdr:from>
      <xdr:col>12</xdr:col>
      <xdr:colOff>514350</xdr:colOff>
      <xdr:row>42</xdr:row>
      <xdr:rowOff>9525</xdr:rowOff>
    </xdr:from>
    <xdr:ext cx="2085975" cy="1066800"/>
    <xdr:sp>
      <xdr:nvSpPr>
        <xdr:cNvPr id="8" name="Shape 8"/>
        <xdr:cNvSpPr/>
      </xdr:nvSpPr>
      <xdr:spPr>
        <a:xfrm>
          <a:off x="4306188" y="3249775"/>
          <a:ext cx="2079625" cy="1060450"/>
        </a:xfrm>
        <a:prstGeom prst="roundRect">
          <a:avLst>
            <a:gd fmla="val 16667" name="adj"/>
          </a:avLst>
        </a:prstGeom>
        <a:solidFill>
          <a:srgbClr val="6CAED4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Raleway"/>
            <a:buNone/>
          </a:pP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This section shows how much money you have  left to spend on discretionary items and to save.</a:t>
          </a:r>
          <a:endParaRPr b="1" i="1" sz="1200">
            <a:solidFill>
              <a:srgbClr val="FFFFFF"/>
            </a:solidFill>
            <a:latin typeface="Raleway"/>
            <a:ea typeface="Raleway"/>
            <a:cs typeface="Raleway"/>
            <a:sym typeface="Raleway"/>
          </a:endParaRPr>
        </a:p>
      </xdr:txBody>
    </xdr:sp>
    <xdr:clientData fLocksWithSheet="0"/>
  </xdr:oneCellAnchor>
  <xdr:oneCellAnchor>
    <xdr:from>
      <xdr:col>7</xdr:col>
      <xdr:colOff>114300</xdr:colOff>
      <xdr:row>12</xdr:row>
      <xdr:rowOff>38100</xdr:rowOff>
    </xdr:from>
    <xdr:ext cx="1819275" cy="952500"/>
    <xdr:sp>
      <xdr:nvSpPr>
        <xdr:cNvPr id="9" name="Shape 9"/>
        <xdr:cNvSpPr/>
      </xdr:nvSpPr>
      <xdr:spPr>
        <a:xfrm>
          <a:off x="4441125" y="3305338"/>
          <a:ext cx="1809750" cy="949325"/>
        </a:xfrm>
        <a:prstGeom prst="roundRect">
          <a:avLst>
            <a:gd fmla="val 16667" name="adj"/>
          </a:avLst>
        </a:prstGeom>
        <a:solidFill>
          <a:srgbClr val="6CAED4"/>
        </a:solidFill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Raleway"/>
            <a:buNone/>
          </a:pP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Step 1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Raleway"/>
            <a:buNone/>
          </a:pP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Add</a:t>
          </a: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 your net (aftertax) </a:t>
          </a:r>
          <a:r>
            <a:rPr b="1" i="1" lang="en-US" sz="10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income</a:t>
          </a: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 </a:t>
          </a:r>
          <a:r>
            <a:rPr b="1" i="1" lang="en-US" sz="105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into</a:t>
          </a:r>
          <a:r>
            <a:rPr b="1" i="1" lang="en-US" sz="1200">
              <a:solidFill>
                <a:srgbClr val="FFFFFF"/>
              </a:solidFill>
              <a:latin typeface="Raleway"/>
              <a:ea typeface="Raleway"/>
              <a:cs typeface="Raleway"/>
              <a:sym typeface="Raleway"/>
            </a:rPr>
            <a:t> this section to begin</a:t>
          </a:r>
          <a:endParaRPr i="1" sz="1200">
            <a:solidFill>
              <a:srgbClr val="FFFFFF"/>
            </a:solidFill>
            <a:latin typeface="Raleway"/>
            <a:ea typeface="Raleway"/>
            <a:cs typeface="Raleway"/>
            <a:sym typeface="Raleway"/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752725" cy="885825"/>
    <xdr:pic>
      <xdr:nvPicPr>
        <xdr:cNvPr id="0" name="image4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752475</xdr:colOff>
      <xdr:row>13</xdr:row>
      <xdr:rowOff>171450</xdr:rowOff>
    </xdr:from>
    <xdr:ext cx="1238250" cy="4953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43</xdr:row>
      <xdr:rowOff>0</xdr:rowOff>
    </xdr:from>
    <xdr:ext cx="1143000" cy="5334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838200</xdr:colOff>
      <xdr:row>51</xdr:row>
      <xdr:rowOff>152400</xdr:rowOff>
    </xdr:from>
    <xdr:ext cx="1495425" cy="59055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323850</xdr:colOff>
      <xdr:row>28</xdr:row>
      <xdr:rowOff>76200</xdr:rowOff>
    </xdr:from>
    <xdr:ext cx="1619250" cy="647700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19050</xdr:colOff>
      <xdr:row>42</xdr:row>
      <xdr:rowOff>114300</xdr:rowOff>
    </xdr:from>
    <xdr:ext cx="1495425" cy="590550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114300</xdr:colOff>
      <xdr:row>17</xdr:row>
      <xdr:rowOff>19050</xdr:rowOff>
    </xdr:from>
    <xdr:ext cx="628650" cy="466725"/>
    <xdr:sp>
      <xdr:nvSpPr>
        <xdr:cNvPr id="3" name="Shape 3"/>
        <xdr:cNvSpPr/>
      </xdr:nvSpPr>
      <xdr:spPr>
        <a:xfrm rot="10800000">
          <a:off x="5036438" y="3551400"/>
          <a:ext cx="619125" cy="457200"/>
        </a:xfrm>
        <a:prstGeom prst="rightArrow">
          <a:avLst>
            <a:gd fmla="val 50000" name="adj1"/>
            <a:gd fmla="val 50000" name="adj2"/>
          </a:avLst>
        </a:prstGeom>
        <a:solidFill>
          <a:srgbClr val="7D7D7D"/>
        </a:solidFill>
        <a:ln cap="flat" cmpd="sng" w="9525">
          <a:solidFill>
            <a:srgbClr val="7D7D7D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438150</xdr:colOff>
      <xdr:row>23</xdr:row>
      <xdr:rowOff>123825</xdr:rowOff>
    </xdr:from>
    <xdr:ext cx="514350" cy="771525"/>
    <xdr:sp>
      <xdr:nvSpPr>
        <xdr:cNvPr id="4" name="Shape 4"/>
        <xdr:cNvSpPr/>
      </xdr:nvSpPr>
      <xdr:spPr>
        <a:xfrm>
          <a:off x="5093588" y="3399000"/>
          <a:ext cx="504825" cy="762000"/>
        </a:xfrm>
        <a:prstGeom prst="downArrow">
          <a:avLst>
            <a:gd fmla="val 50000" name="adj1"/>
            <a:gd fmla="val 50000" name="adj2"/>
          </a:avLst>
        </a:prstGeom>
        <a:solidFill>
          <a:srgbClr val="7D7D7D"/>
        </a:solidFill>
        <a:ln cap="flat" cmpd="sng" w="9525">
          <a:solidFill>
            <a:srgbClr val="7D7D7D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2914650" cy="1076325"/>
    <xdr:pic>
      <xdr:nvPicPr>
        <xdr:cNvPr id="0" name="image4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/>
  </sheetViews>
  <sheetFormatPr customHeight="1" defaultColWidth="14.43" defaultRowHeight="15.0"/>
  <cols>
    <col customWidth="1" min="1" max="6" width="14.43"/>
  </cols>
  <sheetData>
    <row r="6" ht="15.0" customHeight="1">
      <c r="G6" s="1"/>
      <c r="H6" s="1"/>
      <c r="I6" s="1"/>
    </row>
    <row r="7" ht="15.0" customHeight="1">
      <c r="G7" s="1"/>
      <c r="H7" s="1"/>
      <c r="I7" s="1"/>
    </row>
    <row r="8" ht="15.0" customHeight="1">
      <c r="G8" s="1"/>
      <c r="H8" s="1"/>
      <c r="I8" s="1"/>
    </row>
    <row r="9" ht="15.0" customHeight="1">
      <c r="G9" s="1"/>
      <c r="H9" s="1"/>
      <c r="I9" s="1"/>
    </row>
    <row r="10" ht="15.0" customHeight="1">
      <c r="G10" s="1"/>
      <c r="H10" s="1"/>
      <c r="I10" s="1"/>
    </row>
    <row r="11" ht="15.0" customHeight="1">
      <c r="G11" s="1"/>
      <c r="H11" s="1"/>
      <c r="I11" s="1"/>
    </row>
    <row r="12" ht="15.0" customHeight="1">
      <c r="G12" s="1"/>
      <c r="H12" s="1"/>
      <c r="I12" s="1"/>
    </row>
    <row r="13" ht="15.0" customHeight="1">
      <c r="G13" s="1"/>
      <c r="H13" s="1"/>
      <c r="I13" s="1"/>
    </row>
    <row r="14" ht="15.0" customHeight="1">
      <c r="G14" s="1"/>
      <c r="H14" s="1"/>
      <c r="I14" s="1"/>
    </row>
    <row r="15" ht="15.0" customHeight="1">
      <c r="G15" s="1"/>
      <c r="H15" s="1"/>
      <c r="I15" s="1"/>
    </row>
    <row r="16" ht="15.0" customHeight="1">
      <c r="G16" s="1"/>
      <c r="H16" s="1"/>
      <c r="I16" s="1"/>
    </row>
    <row r="17" ht="15.0" customHeight="1">
      <c r="G17" s="1"/>
      <c r="H17" s="1"/>
      <c r="I17" s="1"/>
    </row>
    <row r="18" ht="15.0" customHeight="1">
      <c r="G18" s="1"/>
      <c r="H18" s="1"/>
      <c r="I18" s="1"/>
    </row>
    <row r="19" ht="15.0" customHeight="1">
      <c r="G19" s="1"/>
      <c r="H19" s="1"/>
      <c r="I19" s="1"/>
    </row>
    <row r="20" ht="15.0" customHeight="1">
      <c r="G20" s="1"/>
      <c r="H20" s="1"/>
      <c r="I20" s="1"/>
    </row>
    <row r="21" ht="15.0" customHeight="1">
      <c r="G21" s="1"/>
      <c r="H21" s="1"/>
      <c r="I21" s="1"/>
    </row>
    <row r="22" ht="15.0" customHeight="1">
      <c r="G22" s="1"/>
      <c r="H22" s="1"/>
      <c r="I22" s="1"/>
    </row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43"/>
    <col customWidth="1" min="2" max="2" width="22.43"/>
    <col customWidth="1" min="3" max="3" width="9.0"/>
    <col customWidth="1" min="4" max="4" width="11.14"/>
    <col customWidth="1" min="5" max="5" width="10.43"/>
    <col customWidth="1" min="6" max="6" width="11.43"/>
    <col customWidth="1" min="7" max="7" width="13.43"/>
    <col customWidth="1" min="8" max="8" width="7.43"/>
    <col customWidth="1" min="9" max="9" width="5.29"/>
    <col customWidth="1" min="10" max="10" width="21.29"/>
    <col customWidth="1" min="11" max="11" width="12.14"/>
    <col customWidth="1" min="12" max="12" width="12.29"/>
    <col customWidth="1" min="13" max="13" width="13.71"/>
    <col customWidth="1" min="14" max="14" width="5.43"/>
    <col customWidth="1" min="15" max="15" width="6.86"/>
    <col customWidth="1" min="16" max="16" width="6.43"/>
    <col customWidth="1" min="17" max="17" width="16.14"/>
    <col customWidth="1" min="18" max="18" width="12.43"/>
    <col customWidth="1" min="19" max="26" width="8.0"/>
  </cols>
  <sheetData>
    <row r="1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5" ht="12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0" customHeight="1"/>
    <row r="7" ht="24.75" customHeight="1">
      <c r="A7" s="3"/>
      <c r="B7" s="4" t="s">
        <v>0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2.75" customHeight="1">
      <c r="A9" s="2"/>
      <c r="B9" s="2" t="s">
        <v>1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1" ht="12.75" customHeight="1">
      <c r="A11" s="2"/>
      <c r="B11" s="3" t="s">
        <v>2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"/>
      <c r="B12" s="5" t="s">
        <v>3</v>
      </c>
      <c r="C12" s="5"/>
      <c r="D12" s="5"/>
      <c r="E12" s="5"/>
      <c r="F12" s="5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2"/>
      <c r="B13" s="5" t="s">
        <v>4</v>
      </c>
      <c r="C13" s="5"/>
      <c r="D13" s="5"/>
      <c r="E13" s="5"/>
      <c r="F13" s="5"/>
      <c r="G13" s="6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2.7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8.0" customHeight="1">
      <c r="A15" s="7"/>
      <c r="B15" s="8" t="s">
        <v>5</v>
      </c>
      <c r="C15" s="9"/>
      <c r="D15" s="9"/>
      <c r="E15" s="9"/>
      <c r="F15" s="10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12.75" customHeight="1">
      <c r="A16" s="2"/>
      <c r="B16" s="11"/>
      <c r="C16" s="12" t="s">
        <v>6</v>
      </c>
      <c r="D16" s="12" t="s">
        <v>7</v>
      </c>
      <c r="E16" s="12" t="s">
        <v>8</v>
      </c>
      <c r="F16" s="13" t="s">
        <v>9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2.75" customHeight="1">
      <c r="A17" s="2"/>
      <c r="B17" s="14" t="s">
        <v>10</v>
      </c>
      <c r="C17" s="15">
        <v>0.0</v>
      </c>
      <c r="D17" s="15">
        <v>0.0</v>
      </c>
      <c r="E17" s="15">
        <v>5000.0</v>
      </c>
      <c r="F17" s="16">
        <f t="shared" ref="F17:F20" si="1">(C17*52)+(D17*26)+(E17*12)</f>
        <v>60000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2.75" customHeight="1">
      <c r="A18" s="2"/>
      <c r="B18" s="14" t="s">
        <v>11</v>
      </c>
      <c r="C18" s="15">
        <v>0.0</v>
      </c>
      <c r="D18" s="15">
        <v>0.0</v>
      </c>
      <c r="E18" s="15">
        <v>5000.0</v>
      </c>
      <c r="F18" s="16">
        <f t="shared" si="1"/>
        <v>60000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2.75" customHeight="1">
      <c r="A19" s="2"/>
      <c r="B19" s="14" t="s">
        <v>12</v>
      </c>
      <c r="C19" s="15">
        <v>0.0</v>
      </c>
      <c r="D19" s="15"/>
      <c r="E19" s="15">
        <v>0.0</v>
      </c>
      <c r="F19" s="16">
        <f t="shared" si="1"/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17" t="s">
        <v>13</v>
      </c>
      <c r="C20" s="18">
        <f t="shared" ref="C20:E20" si="2">SUM(C17:C19)</f>
        <v>0</v>
      </c>
      <c r="D20" s="18">
        <f t="shared" si="2"/>
        <v>0</v>
      </c>
      <c r="E20" s="18">
        <f t="shared" si="2"/>
        <v>10000</v>
      </c>
      <c r="F20" s="19">
        <f t="shared" si="1"/>
        <v>120000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3.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9.5" customHeight="1">
      <c r="A22" s="7"/>
      <c r="B22" s="20" t="s">
        <v>14</v>
      </c>
      <c r="C22" s="9"/>
      <c r="D22" s="9"/>
      <c r="E22" s="9"/>
      <c r="F22" s="9"/>
      <c r="G22" s="10"/>
      <c r="H22" s="7"/>
      <c r="I22" s="21"/>
      <c r="J22" s="22"/>
      <c r="K22" s="23" t="s">
        <v>15</v>
      </c>
      <c r="L22" s="23"/>
      <c r="M22" s="22"/>
      <c r="N22" s="24"/>
      <c r="O22" s="7"/>
      <c r="P22" s="7"/>
      <c r="Q22" s="25"/>
      <c r="R22" s="25"/>
      <c r="S22" s="7"/>
      <c r="T22" s="7"/>
      <c r="U22" s="7"/>
      <c r="V22" s="7"/>
      <c r="W22" s="7"/>
      <c r="X22" s="7"/>
      <c r="Y22" s="7"/>
      <c r="Z22" s="7"/>
    </row>
    <row r="23" ht="13.5" customHeight="1">
      <c r="A23" s="26"/>
      <c r="B23" s="27"/>
      <c r="C23" s="12" t="s">
        <v>6</v>
      </c>
      <c r="D23" s="12" t="s">
        <v>16</v>
      </c>
      <c r="E23" s="12" t="s">
        <v>17</v>
      </c>
      <c r="F23" s="12" t="s">
        <v>18</v>
      </c>
      <c r="G23" s="13" t="s">
        <v>19</v>
      </c>
      <c r="H23" s="26"/>
      <c r="I23" s="28"/>
      <c r="J23" s="29"/>
      <c r="K23" s="30" t="s">
        <v>20</v>
      </c>
      <c r="L23" s="30" t="s">
        <v>8</v>
      </c>
      <c r="M23" s="30" t="s">
        <v>6</v>
      </c>
      <c r="N23" s="31"/>
      <c r="O23" s="26"/>
      <c r="P23" s="26"/>
      <c r="Q23" s="32" t="s">
        <v>10</v>
      </c>
      <c r="R23" s="33">
        <f>'Instructions For Use'!F17</f>
        <v>60000</v>
      </c>
      <c r="S23" s="26"/>
      <c r="T23" s="26"/>
      <c r="U23" s="26"/>
      <c r="V23" s="26"/>
      <c r="W23" s="26"/>
      <c r="X23" s="26"/>
      <c r="Y23" s="26"/>
      <c r="Z23" s="26"/>
    </row>
    <row r="24" ht="13.5" customHeight="1">
      <c r="A24" s="2"/>
      <c r="B24" s="14" t="s">
        <v>21</v>
      </c>
      <c r="C24" s="34"/>
      <c r="D24" s="34"/>
      <c r="E24" s="34"/>
      <c r="F24" s="34"/>
      <c r="G24" s="35">
        <f t="shared" ref="G24:G46" si="3">(C24*52)+(D24*12)+(E24*4)+(F24*1)</f>
        <v>0</v>
      </c>
      <c r="H24" s="2"/>
      <c r="I24" s="36"/>
      <c r="J24" s="37" t="s">
        <v>22</v>
      </c>
      <c r="K24" s="38">
        <f>F20</f>
        <v>120000</v>
      </c>
      <c r="L24" s="39">
        <f t="shared" ref="L24:L26" si="4">K24/12</f>
        <v>10000</v>
      </c>
      <c r="M24" s="38">
        <f t="shared" ref="M24:M26" si="5">K24/52</f>
        <v>2307.692308</v>
      </c>
      <c r="N24" s="40"/>
      <c r="O24" s="2"/>
      <c r="P24" s="2"/>
      <c r="Q24" s="26"/>
      <c r="R24" s="26"/>
      <c r="S24" s="2"/>
      <c r="T24" s="2"/>
      <c r="U24" s="2"/>
      <c r="V24" s="2"/>
      <c r="W24" s="2"/>
      <c r="X24" s="2"/>
      <c r="Y24" s="2"/>
      <c r="Z24" s="2"/>
    </row>
    <row r="25" ht="13.5" customHeight="1">
      <c r="A25" s="2"/>
      <c r="B25" s="14" t="s">
        <v>23</v>
      </c>
      <c r="C25" s="34">
        <v>0.0</v>
      </c>
      <c r="D25" s="34"/>
      <c r="E25" s="34"/>
      <c r="F25" s="34"/>
      <c r="G25" s="35">
        <f t="shared" si="3"/>
        <v>0</v>
      </c>
      <c r="H25" s="2"/>
      <c r="I25" s="36"/>
      <c r="J25" s="37" t="s">
        <v>24</v>
      </c>
      <c r="K25" s="38">
        <f>'Instructions For Use'!G47</f>
        <v>46580</v>
      </c>
      <c r="L25" s="38">
        <f t="shared" si="4"/>
        <v>3881.666667</v>
      </c>
      <c r="M25" s="38">
        <f t="shared" si="5"/>
        <v>895.7692308</v>
      </c>
      <c r="N25" s="40"/>
      <c r="O25" s="2"/>
      <c r="P25" s="2"/>
      <c r="Q25" s="32" t="s">
        <v>11</v>
      </c>
      <c r="R25" s="33">
        <f>'Instructions For Use'!F18</f>
        <v>60000</v>
      </c>
      <c r="S25" s="2"/>
      <c r="T25" s="2"/>
      <c r="U25" s="2"/>
      <c r="V25" s="2"/>
      <c r="W25" s="2"/>
      <c r="X25" s="2"/>
      <c r="Y25" s="2"/>
      <c r="Z25" s="2"/>
    </row>
    <row r="26" ht="13.5" customHeight="1">
      <c r="A26" s="2"/>
      <c r="B26" s="14" t="s">
        <v>25</v>
      </c>
      <c r="C26" s="34">
        <v>25.0</v>
      </c>
      <c r="D26" s="34"/>
      <c r="E26" s="34"/>
      <c r="F26" s="34"/>
      <c r="G26" s="35">
        <f t="shared" si="3"/>
        <v>1300</v>
      </c>
      <c r="H26" s="2"/>
      <c r="I26" s="36"/>
      <c r="J26" s="37" t="s">
        <v>26</v>
      </c>
      <c r="K26" s="38">
        <f>'Instructions For Use'!G64</f>
        <v>18380</v>
      </c>
      <c r="L26" s="38">
        <f t="shared" si="4"/>
        <v>1531.666667</v>
      </c>
      <c r="M26" s="38">
        <f t="shared" si="5"/>
        <v>353.4615385</v>
      </c>
      <c r="N26" s="40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2"/>
      <c r="B27" s="14" t="s">
        <v>27</v>
      </c>
      <c r="C27" s="34"/>
      <c r="D27" s="34"/>
      <c r="E27" s="34"/>
      <c r="F27" s="34">
        <v>800.0</v>
      </c>
      <c r="G27" s="35">
        <f t="shared" si="3"/>
        <v>800</v>
      </c>
      <c r="H27" s="2"/>
      <c r="I27" s="36"/>
      <c r="J27" s="41" t="s">
        <v>28</v>
      </c>
      <c r="K27" s="42">
        <f t="shared" ref="K27:M27" si="6">K24-K25-K26</f>
        <v>55040</v>
      </c>
      <c r="L27" s="42">
        <f t="shared" si="6"/>
        <v>4586.666667</v>
      </c>
      <c r="M27" s="42">
        <f t="shared" si="6"/>
        <v>1058.461538</v>
      </c>
      <c r="N27" s="40"/>
      <c r="O27" s="2"/>
      <c r="P27" s="2"/>
      <c r="Q27" s="32" t="s">
        <v>12</v>
      </c>
      <c r="R27" s="33">
        <f>'Instructions For Use'!F19</f>
        <v>0</v>
      </c>
      <c r="S27" s="2"/>
      <c r="T27" s="2"/>
      <c r="U27" s="2"/>
      <c r="V27" s="2"/>
      <c r="W27" s="2"/>
      <c r="X27" s="2"/>
      <c r="Y27" s="2"/>
      <c r="Z27" s="2"/>
    </row>
    <row r="28" ht="12.75" customHeight="1">
      <c r="A28" s="2"/>
      <c r="B28" s="14" t="s">
        <v>29</v>
      </c>
      <c r="C28" s="34"/>
      <c r="D28" s="34"/>
      <c r="E28" s="34"/>
      <c r="F28" s="34"/>
      <c r="G28" s="35">
        <f t="shared" si="3"/>
        <v>0</v>
      </c>
      <c r="H28" s="2"/>
      <c r="I28" s="43"/>
      <c r="J28" s="44"/>
      <c r="K28" s="45"/>
      <c r="L28" s="44"/>
      <c r="M28" s="44"/>
      <c r="N28" s="46"/>
      <c r="O28" s="2"/>
      <c r="P28" s="2"/>
      <c r="Q28" s="2"/>
      <c r="R28" s="47"/>
      <c r="S28" s="2"/>
      <c r="T28" s="2"/>
      <c r="U28" s="2"/>
      <c r="V28" s="2"/>
      <c r="W28" s="2"/>
      <c r="X28" s="2"/>
      <c r="Y28" s="2"/>
      <c r="Z28" s="2"/>
    </row>
    <row r="29" ht="13.5" customHeight="1">
      <c r="A29" s="2"/>
      <c r="B29" s="14" t="s">
        <v>30</v>
      </c>
      <c r="C29" s="34"/>
      <c r="D29" s="34">
        <v>50.0</v>
      </c>
      <c r="E29" s="34"/>
      <c r="F29" s="34"/>
      <c r="G29" s="35">
        <f t="shared" si="3"/>
        <v>600</v>
      </c>
      <c r="H29" s="2"/>
      <c r="I29" s="48"/>
      <c r="J29" s="48"/>
      <c r="K29" s="49"/>
      <c r="L29" s="48"/>
      <c r="M29" s="48"/>
      <c r="N29" s="48"/>
      <c r="O29" s="2"/>
      <c r="P29" s="2"/>
      <c r="Q29" s="2"/>
      <c r="R29" s="47"/>
      <c r="S29" s="2"/>
      <c r="T29" s="2"/>
      <c r="U29" s="2"/>
      <c r="V29" s="2"/>
      <c r="W29" s="2"/>
      <c r="X29" s="2"/>
      <c r="Y29" s="2"/>
      <c r="Z29" s="2"/>
    </row>
    <row r="30" ht="12.75" customHeight="1">
      <c r="A30" s="2"/>
      <c r="B30" s="14" t="s">
        <v>31</v>
      </c>
      <c r="C30" s="34"/>
      <c r="D30" s="34">
        <v>370.0</v>
      </c>
      <c r="E30" s="34"/>
      <c r="F30" s="34"/>
      <c r="G30" s="35">
        <f t="shared" si="3"/>
        <v>4440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2"/>
      <c r="B31" s="14" t="s">
        <v>32</v>
      </c>
      <c r="C31" s="34"/>
      <c r="D31" s="34"/>
      <c r="E31" s="34"/>
      <c r="F31" s="34"/>
      <c r="G31" s="35">
        <f t="shared" si="3"/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2"/>
      <c r="B32" s="14" t="s">
        <v>33</v>
      </c>
      <c r="C32" s="34"/>
      <c r="D32" s="34"/>
      <c r="E32" s="34"/>
      <c r="F32" s="34"/>
      <c r="G32" s="35">
        <f t="shared" si="3"/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2.75" customHeight="1">
      <c r="A33" s="2"/>
      <c r="B33" s="14" t="s">
        <v>34</v>
      </c>
      <c r="C33" s="34"/>
      <c r="D33" s="34"/>
      <c r="E33" s="34"/>
      <c r="F33" s="34"/>
      <c r="G33" s="35">
        <f t="shared" si="3"/>
        <v>0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2.75" customHeight="1">
      <c r="A34" s="2"/>
      <c r="B34" s="14" t="s">
        <v>35</v>
      </c>
      <c r="C34" s="34"/>
      <c r="D34" s="34"/>
      <c r="E34" s="34"/>
      <c r="F34" s="34"/>
      <c r="G34" s="35">
        <f t="shared" si="3"/>
        <v>0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2"/>
      <c r="B35" s="14" t="s">
        <v>36</v>
      </c>
      <c r="C35" s="34"/>
      <c r="D35" s="34">
        <v>220.0</v>
      </c>
      <c r="E35" s="34"/>
      <c r="F35" s="34"/>
      <c r="G35" s="35">
        <f t="shared" si="3"/>
        <v>2640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3.5" customHeight="1">
      <c r="A36" s="2"/>
      <c r="B36" s="14" t="s">
        <v>37</v>
      </c>
      <c r="C36" s="34"/>
      <c r="D36" s="34"/>
      <c r="E36" s="34"/>
      <c r="F36" s="34"/>
      <c r="G36" s="35">
        <f t="shared" si="3"/>
        <v>0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2.75" customHeight="1">
      <c r="A37" s="2"/>
      <c r="B37" s="14" t="s">
        <v>38</v>
      </c>
      <c r="C37" s="34">
        <v>550.0</v>
      </c>
      <c r="D37" s="34"/>
      <c r="E37" s="34"/>
      <c r="F37" s="34"/>
      <c r="G37" s="35">
        <f t="shared" si="3"/>
        <v>28600</v>
      </c>
      <c r="H37" s="2"/>
      <c r="I37" s="50"/>
      <c r="J37" s="51"/>
      <c r="K37" s="51"/>
      <c r="L37" s="5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2"/>
      <c r="B38" s="14" t="s">
        <v>39</v>
      </c>
      <c r="C38" s="34">
        <v>100.0</v>
      </c>
      <c r="D38" s="34"/>
      <c r="E38" s="34"/>
      <c r="F38" s="34"/>
      <c r="G38" s="35">
        <f t="shared" si="3"/>
        <v>5200</v>
      </c>
      <c r="H38" s="2"/>
      <c r="I38" s="53"/>
      <c r="J38" s="54" t="s">
        <v>40</v>
      </c>
      <c r="K38" s="55"/>
      <c r="L38" s="56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3.5" customHeight="1">
      <c r="A39" s="2"/>
      <c r="B39" s="14" t="s">
        <v>41</v>
      </c>
      <c r="C39" s="34"/>
      <c r="D39" s="34"/>
      <c r="E39" s="34"/>
      <c r="F39" s="34"/>
      <c r="G39" s="35">
        <f t="shared" si="3"/>
        <v>0</v>
      </c>
      <c r="H39" s="2"/>
      <c r="I39" s="53"/>
      <c r="J39" s="55"/>
      <c r="K39" s="55"/>
      <c r="L39" s="56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3.5" customHeight="1">
      <c r="A40" s="2"/>
      <c r="B40" s="14" t="s">
        <v>42</v>
      </c>
      <c r="C40" s="34"/>
      <c r="D40" s="34"/>
      <c r="E40" s="34"/>
      <c r="F40" s="34"/>
      <c r="G40" s="35">
        <f t="shared" si="3"/>
        <v>0</v>
      </c>
      <c r="H40" s="2"/>
      <c r="I40" s="53"/>
      <c r="J40" s="57" t="s">
        <v>43</v>
      </c>
      <c r="K40" s="58">
        <f>M26</f>
        <v>353.4615385</v>
      </c>
      <c r="L40" s="56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2.75" customHeight="1">
      <c r="A41" s="2"/>
      <c r="B41" s="14" t="s">
        <v>44</v>
      </c>
      <c r="C41" s="34"/>
      <c r="D41" s="34"/>
      <c r="E41" s="34"/>
      <c r="F41" s="34"/>
      <c r="G41" s="35">
        <f t="shared" si="3"/>
        <v>0</v>
      </c>
      <c r="H41" s="2"/>
      <c r="I41" s="53"/>
      <c r="J41" s="55"/>
      <c r="K41" s="55"/>
      <c r="L41" s="56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2"/>
      <c r="B42" s="14" t="s">
        <v>45</v>
      </c>
      <c r="C42" s="34"/>
      <c r="D42" s="34"/>
      <c r="E42" s="34"/>
      <c r="F42" s="34"/>
      <c r="G42" s="35">
        <f t="shared" si="3"/>
        <v>0</v>
      </c>
      <c r="H42" s="2"/>
      <c r="I42" s="59"/>
      <c r="J42" s="60"/>
      <c r="K42" s="60"/>
      <c r="L42" s="6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3.5" customHeight="1">
      <c r="A43" s="2"/>
      <c r="B43" s="14" t="s">
        <v>46</v>
      </c>
      <c r="C43" s="34"/>
      <c r="D43" s="34"/>
      <c r="E43" s="34"/>
      <c r="F43" s="34"/>
      <c r="G43" s="35">
        <f t="shared" si="3"/>
        <v>0</v>
      </c>
      <c r="H43" s="2"/>
      <c r="I43" s="48"/>
      <c r="J43" s="48"/>
      <c r="K43" s="48"/>
      <c r="L43" s="48"/>
      <c r="M43" s="48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2.75" customHeight="1">
      <c r="A44" s="2"/>
      <c r="B44" s="14" t="s">
        <v>47</v>
      </c>
      <c r="C44" s="34"/>
      <c r="D44" s="34"/>
      <c r="E44" s="34"/>
      <c r="F44" s="34">
        <v>3000.0</v>
      </c>
      <c r="G44" s="35">
        <f t="shared" si="3"/>
        <v>3000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2.75" customHeight="1">
      <c r="A45" s="2"/>
      <c r="B45" s="14" t="s">
        <v>48</v>
      </c>
      <c r="C45" s="34"/>
      <c r="D45" s="34"/>
      <c r="E45" s="34"/>
      <c r="F45" s="34"/>
      <c r="G45" s="35">
        <f t="shared" si="3"/>
        <v>0</v>
      </c>
      <c r="H45" s="2"/>
      <c r="I45" s="2"/>
      <c r="J45" s="47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2"/>
      <c r="B46" s="14" t="s">
        <v>49</v>
      </c>
      <c r="C46" s="34"/>
      <c r="D46" s="34"/>
      <c r="E46" s="34"/>
      <c r="F46" s="34"/>
      <c r="G46" s="35">
        <f t="shared" si="3"/>
        <v>0</v>
      </c>
      <c r="H46" s="2"/>
      <c r="I46" s="2"/>
      <c r="J46" s="47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17" t="s">
        <v>50</v>
      </c>
      <c r="C47" s="62">
        <f t="shared" ref="C47:G47" si="7">SUM(C24:C46)</f>
        <v>675</v>
      </c>
      <c r="D47" s="62">
        <f t="shared" si="7"/>
        <v>640</v>
      </c>
      <c r="E47" s="62">
        <f t="shared" si="7"/>
        <v>0</v>
      </c>
      <c r="F47" s="62">
        <f t="shared" si="7"/>
        <v>3800</v>
      </c>
      <c r="G47" s="63">
        <f t="shared" si="7"/>
        <v>46580</v>
      </c>
      <c r="H47" s="2"/>
      <c r="I47" s="2"/>
      <c r="J47" s="47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2"/>
      <c r="B48" s="3"/>
      <c r="C48" s="64"/>
      <c r="D48" s="64"/>
      <c r="E48" s="64"/>
      <c r="F48" s="65" t="s">
        <v>8</v>
      </c>
      <c r="G48" s="65">
        <f>G47/12</f>
        <v>3881.666667</v>
      </c>
      <c r="H48" s="2"/>
      <c r="I48" s="2"/>
      <c r="J48" s="47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3"/>
      <c r="C49" s="3"/>
      <c r="D49" s="3"/>
      <c r="E49" s="3"/>
      <c r="F49" s="3"/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8.75" customHeight="1">
      <c r="A50" s="7"/>
      <c r="B50" s="66" t="s">
        <v>51</v>
      </c>
      <c r="C50" s="9"/>
      <c r="D50" s="9"/>
      <c r="E50" s="9"/>
      <c r="F50" s="9"/>
      <c r="G50" s="10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3.5" customHeight="1">
      <c r="A51" s="2"/>
      <c r="B51" s="67"/>
      <c r="C51" s="68" t="s">
        <v>6</v>
      </c>
      <c r="D51" s="68" t="s">
        <v>16</v>
      </c>
      <c r="E51" s="68" t="s">
        <v>17</v>
      </c>
      <c r="F51" s="68" t="s">
        <v>18</v>
      </c>
      <c r="G51" s="69" t="s">
        <v>19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2"/>
      <c r="B52" s="14" t="s">
        <v>52</v>
      </c>
      <c r="C52" s="15">
        <v>50.0</v>
      </c>
      <c r="D52" s="15"/>
      <c r="E52" s="15"/>
      <c r="F52" s="15"/>
      <c r="G52" s="16">
        <f t="shared" ref="G52:G63" si="8">(C52*52)+(D52*12)+(E52*4)+(F52*1)</f>
        <v>2600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"/>
      <c r="B53" s="14" t="s">
        <v>53</v>
      </c>
      <c r="C53" s="15">
        <v>250.0</v>
      </c>
      <c r="D53" s="15"/>
      <c r="E53" s="15"/>
      <c r="F53" s="15"/>
      <c r="G53" s="16">
        <f t="shared" si="8"/>
        <v>13000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"/>
      <c r="B54" s="14" t="s">
        <v>54</v>
      </c>
      <c r="C54" s="15"/>
      <c r="D54" s="15"/>
      <c r="E54" s="15"/>
      <c r="F54" s="15">
        <v>2500.0</v>
      </c>
      <c r="G54" s="16">
        <f t="shared" si="8"/>
        <v>2500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2"/>
      <c r="B55" s="14" t="s">
        <v>55</v>
      </c>
      <c r="C55" s="15"/>
      <c r="D55" s="15"/>
      <c r="E55" s="15">
        <v>50.0</v>
      </c>
      <c r="F55" s="15"/>
      <c r="G55" s="16">
        <f t="shared" si="8"/>
        <v>200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2"/>
      <c r="B56" s="14" t="s">
        <v>56</v>
      </c>
      <c r="C56" s="15"/>
      <c r="D56" s="15"/>
      <c r="E56" s="15"/>
      <c r="F56" s="15"/>
      <c r="G56" s="16">
        <f t="shared" si="8"/>
        <v>0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2.75" customHeight="1">
      <c r="A57" s="2"/>
      <c r="B57" s="14" t="s">
        <v>57</v>
      </c>
      <c r="C57" s="15"/>
      <c r="D57" s="15"/>
      <c r="E57" s="15"/>
      <c r="F57" s="15"/>
      <c r="G57" s="16">
        <f t="shared" si="8"/>
        <v>0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2.75" customHeight="1">
      <c r="A58" s="2"/>
      <c r="B58" s="14" t="s">
        <v>58</v>
      </c>
      <c r="C58" s="15"/>
      <c r="D58" s="15"/>
      <c r="E58" s="15"/>
      <c r="F58" s="15"/>
      <c r="G58" s="16">
        <f t="shared" si="8"/>
        <v>0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14" t="s">
        <v>59</v>
      </c>
      <c r="C59" s="15"/>
      <c r="D59" s="15">
        <v>50.0</v>
      </c>
      <c r="E59" s="15"/>
      <c r="F59" s="15"/>
      <c r="G59" s="16">
        <f t="shared" si="8"/>
        <v>600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14" t="s">
        <v>60</v>
      </c>
      <c r="C60" s="15"/>
      <c r="D60" s="15"/>
      <c r="E60" s="15"/>
      <c r="F60" s="15"/>
      <c r="G60" s="16">
        <f t="shared" si="8"/>
        <v>0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14" t="s">
        <v>61</v>
      </c>
      <c r="C61" s="15"/>
      <c r="D61" s="15"/>
      <c r="E61" s="15"/>
      <c r="F61" s="15"/>
      <c r="G61" s="16">
        <f t="shared" si="8"/>
        <v>0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14" t="s">
        <v>62</v>
      </c>
      <c r="C62" s="15">
        <v>40.0</v>
      </c>
      <c r="D62" s="15"/>
      <c r="E62" s="15"/>
      <c r="F62" s="15"/>
      <c r="G62" s="16">
        <f t="shared" si="8"/>
        <v>2080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14" t="s">
        <v>63</v>
      </c>
      <c r="C63" s="15"/>
      <c r="D63" s="15"/>
      <c r="E63" s="15"/>
      <c r="F63" s="15"/>
      <c r="G63" s="16">
        <f t="shared" si="8"/>
        <v>0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70" t="s">
        <v>50</v>
      </c>
      <c r="C64" s="71">
        <f t="shared" ref="C64:D64" si="9">SUM(C53:C63)</f>
        <v>290</v>
      </c>
      <c r="D64" s="71">
        <f t="shared" si="9"/>
        <v>50</v>
      </c>
      <c r="E64" s="71"/>
      <c r="F64" s="71"/>
      <c r="G64" s="72">
        <f>SUM(G53:G63)</f>
        <v>18380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2"/>
      <c r="C65" s="2"/>
      <c r="D65" s="2"/>
      <c r="E65" s="2"/>
      <c r="F65" s="73" t="s">
        <v>8</v>
      </c>
      <c r="G65" s="74">
        <f>G64/12</f>
        <v>1531.666667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5:F15"/>
    <mergeCell ref="B22:G22"/>
    <mergeCell ref="B50:G50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43"/>
    <col customWidth="1" min="2" max="2" width="22.43"/>
    <col customWidth="1" min="3" max="3" width="9.0"/>
    <col customWidth="1" min="4" max="4" width="11.14"/>
    <col customWidth="1" min="5" max="5" width="10.43"/>
    <col customWidth="1" min="6" max="6" width="11.43"/>
    <col customWidth="1" min="7" max="7" width="13.43"/>
    <col customWidth="1" min="8" max="8" width="7.43"/>
    <col customWidth="1" min="9" max="9" width="5.29"/>
    <col customWidth="1" min="10" max="10" width="21.29"/>
    <col customWidth="1" min="11" max="11" width="12.14"/>
    <col customWidth="1" min="12" max="12" width="12.29"/>
    <col customWidth="1" min="13" max="13" width="13.71"/>
    <col customWidth="1" min="14" max="14" width="5.43"/>
    <col customWidth="1" min="15" max="15" width="6.86"/>
    <col customWidth="1" min="16" max="16" width="6.43"/>
    <col customWidth="1" min="17" max="17" width="16.14"/>
    <col customWidth="1" min="18" max="18" width="12.43"/>
    <col customWidth="1" min="19" max="26" width="8.0"/>
  </cols>
  <sheetData>
    <row r="1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5" ht="12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2.5" customHeight="1"/>
    <row r="7" ht="23.25" customHeight="1">
      <c r="A7" s="75"/>
      <c r="B7" s="76" t="s">
        <v>64</v>
      </c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</row>
    <row r="8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1.75" customHeight="1">
      <c r="A9" s="2"/>
      <c r="B9" s="8" t="s">
        <v>5</v>
      </c>
      <c r="C9" s="9"/>
      <c r="D9" s="9"/>
      <c r="E9" s="9"/>
      <c r="F9" s="10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2.75" customHeight="1">
      <c r="A10" s="2"/>
      <c r="B10" s="11"/>
      <c r="C10" s="12" t="s">
        <v>6</v>
      </c>
      <c r="D10" s="12" t="s">
        <v>7</v>
      </c>
      <c r="E10" s="12" t="s">
        <v>8</v>
      </c>
      <c r="F10" s="13" t="s">
        <v>9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2.75" customHeight="1">
      <c r="A11" s="2"/>
      <c r="B11" s="14" t="s">
        <v>10</v>
      </c>
      <c r="C11" s="15">
        <v>0.0</v>
      </c>
      <c r="D11" s="15">
        <v>0.0</v>
      </c>
      <c r="E11" s="15">
        <v>0.0</v>
      </c>
      <c r="F11" s="16">
        <f t="shared" ref="F11:F14" si="1">(C11*52)+(D11*26)+(E11*12)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2.75" customHeight="1">
      <c r="A12" s="2"/>
      <c r="B12" s="14" t="s">
        <v>11</v>
      </c>
      <c r="C12" s="15">
        <v>0.0</v>
      </c>
      <c r="D12" s="15">
        <v>0.0</v>
      </c>
      <c r="E12" s="15">
        <v>0.0</v>
      </c>
      <c r="F12" s="16">
        <f t="shared" si="1"/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2.75" customHeight="1">
      <c r="A13" s="2"/>
      <c r="B13" s="14" t="s">
        <v>12</v>
      </c>
      <c r="C13" s="15">
        <v>0.0</v>
      </c>
      <c r="D13" s="15">
        <v>0.0</v>
      </c>
      <c r="E13" s="15">
        <v>0.0</v>
      </c>
      <c r="F13" s="16">
        <f t="shared" si="1"/>
        <v>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3.5" customHeight="1">
      <c r="A14" s="2"/>
      <c r="B14" s="17" t="s">
        <v>13</v>
      </c>
      <c r="C14" s="18">
        <f t="shared" ref="C14:E14" si="2">SUM(C11:C13)</f>
        <v>0</v>
      </c>
      <c r="D14" s="18">
        <f t="shared" si="2"/>
        <v>0</v>
      </c>
      <c r="E14" s="18">
        <f t="shared" si="2"/>
        <v>0</v>
      </c>
      <c r="F14" s="19">
        <f t="shared" si="1"/>
        <v>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3.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8.75" customHeight="1">
      <c r="A16" s="7"/>
      <c r="B16" s="20" t="s">
        <v>65</v>
      </c>
      <c r="C16" s="9"/>
      <c r="D16" s="9"/>
      <c r="E16" s="9"/>
      <c r="F16" s="9"/>
      <c r="G16" s="10"/>
      <c r="H16" s="7"/>
      <c r="I16" s="21"/>
      <c r="J16" s="22"/>
      <c r="K16" s="23" t="s">
        <v>15</v>
      </c>
      <c r="L16" s="23"/>
      <c r="M16" s="22"/>
      <c r="N16" s="24"/>
      <c r="O16" s="7"/>
      <c r="P16" s="7"/>
      <c r="Q16" s="25"/>
      <c r="R16" s="25"/>
      <c r="S16" s="7"/>
      <c r="T16" s="7"/>
      <c r="U16" s="7"/>
      <c r="V16" s="7"/>
      <c r="W16" s="7"/>
      <c r="X16" s="7"/>
      <c r="Y16" s="7"/>
      <c r="Z16" s="7"/>
    </row>
    <row r="17" ht="13.5" customHeight="1">
      <c r="A17" s="26"/>
      <c r="B17" s="27"/>
      <c r="C17" s="12" t="s">
        <v>6</v>
      </c>
      <c r="D17" s="12" t="s">
        <v>16</v>
      </c>
      <c r="E17" s="12" t="s">
        <v>17</v>
      </c>
      <c r="F17" s="12" t="s">
        <v>18</v>
      </c>
      <c r="G17" s="13" t="s">
        <v>19</v>
      </c>
      <c r="H17" s="26"/>
      <c r="I17" s="28"/>
      <c r="J17" s="29"/>
      <c r="K17" s="30" t="s">
        <v>20</v>
      </c>
      <c r="L17" s="30" t="s">
        <v>8</v>
      </c>
      <c r="M17" s="30" t="s">
        <v>6</v>
      </c>
      <c r="N17" s="31"/>
      <c r="O17" s="26"/>
      <c r="P17" s="26"/>
      <c r="Q17" s="32" t="s">
        <v>10</v>
      </c>
      <c r="R17" s="33">
        <f>'Your Cash Flow Data'!F11</f>
        <v>0</v>
      </c>
      <c r="S17" s="26"/>
      <c r="T17" s="26"/>
      <c r="U17" s="26"/>
      <c r="V17" s="26"/>
      <c r="W17" s="26"/>
      <c r="X17" s="26"/>
      <c r="Y17" s="26"/>
      <c r="Z17" s="26"/>
    </row>
    <row r="18" ht="13.5" customHeight="1">
      <c r="A18" s="2"/>
      <c r="B18" s="14" t="s">
        <v>21</v>
      </c>
      <c r="C18" s="34">
        <v>0.0</v>
      </c>
      <c r="D18" s="34">
        <v>0.0</v>
      </c>
      <c r="E18" s="34">
        <v>0.0</v>
      </c>
      <c r="F18" s="34">
        <v>0.0</v>
      </c>
      <c r="G18" s="35">
        <f t="shared" ref="G18:G40" si="3">(C18*52)+(D18*12)+(E18*4)+(F18*1)</f>
        <v>0</v>
      </c>
      <c r="H18" s="2"/>
      <c r="I18" s="36"/>
      <c r="J18" s="37" t="s">
        <v>22</v>
      </c>
      <c r="K18" s="38">
        <f>F14</f>
        <v>0</v>
      </c>
      <c r="L18" s="39">
        <f t="shared" ref="L18:L20" si="4">K18/12</f>
        <v>0</v>
      </c>
      <c r="M18" s="38">
        <f t="shared" ref="M18:M20" si="5">K18/52</f>
        <v>0</v>
      </c>
      <c r="N18" s="40"/>
      <c r="O18" s="2"/>
      <c r="P18" s="2"/>
      <c r="Q18" s="26"/>
      <c r="R18" s="26"/>
      <c r="S18" s="2"/>
      <c r="T18" s="2"/>
      <c r="U18" s="2"/>
      <c r="V18" s="2"/>
      <c r="W18" s="2"/>
      <c r="X18" s="2"/>
      <c r="Y18" s="2"/>
      <c r="Z18" s="2"/>
    </row>
    <row r="19" ht="13.5" customHeight="1">
      <c r="A19" s="2"/>
      <c r="B19" s="14" t="s">
        <v>23</v>
      </c>
      <c r="C19" s="34">
        <v>0.0</v>
      </c>
      <c r="D19" s="34">
        <v>0.0</v>
      </c>
      <c r="E19" s="34">
        <v>0.0</v>
      </c>
      <c r="F19" s="34">
        <v>0.0</v>
      </c>
      <c r="G19" s="35">
        <f t="shared" si="3"/>
        <v>0</v>
      </c>
      <c r="H19" s="2"/>
      <c r="I19" s="36"/>
      <c r="J19" s="37" t="s">
        <v>24</v>
      </c>
      <c r="K19" s="38">
        <f>'Your Cash Flow Data'!G41</f>
        <v>0</v>
      </c>
      <c r="L19" s="38">
        <f t="shared" si="4"/>
        <v>0</v>
      </c>
      <c r="M19" s="38">
        <f t="shared" si="5"/>
        <v>0</v>
      </c>
      <c r="N19" s="40"/>
      <c r="O19" s="2"/>
      <c r="P19" s="2"/>
      <c r="Q19" s="32" t="s">
        <v>11</v>
      </c>
      <c r="R19" s="33">
        <f>'Your Cash Flow Data'!F12</f>
        <v>0</v>
      </c>
      <c r="S19" s="2"/>
      <c r="T19" s="2"/>
      <c r="U19" s="2"/>
      <c r="V19" s="2"/>
      <c r="W19" s="2"/>
      <c r="X19" s="2"/>
      <c r="Y19" s="2"/>
      <c r="Z19" s="2"/>
    </row>
    <row r="20" ht="13.5" customHeight="1">
      <c r="A20" s="2"/>
      <c r="B20" s="14" t="s">
        <v>25</v>
      </c>
      <c r="C20" s="34">
        <v>0.0</v>
      </c>
      <c r="D20" s="34">
        <v>0.0</v>
      </c>
      <c r="E20" s="34">
        <v>0.0</v>
      </c>
      <c r="F20" s="34">
        <v>0.0</v>
      </c>
      <c r="G20" s="35">
        <f t="shared" si="3"/>
        <v>0</v>
      </c>
      <c r="H20" s="2"/>
      <c r="I20" s="36"/>
      <c r="J20" s="37" t="s">
        <v>26</v>
      </c>
      <c r="K20" s="38">
        <f>'Your Cash Flow Data'!G58</f>
        <v>0</v>
      </c>
      <c r="L20" s="38">
        <f t="shared" si="4"/>
        <v>0</v>
      </c>
      <c r="M20" s="38">
        <f t="shared" si="5"/>
        <v>0</v>
      </c>
      <c r="N20" s="40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2.75" customHeight="1">
      <c r="A21" s="2"/>
      <c r="B21" s="14" t="s">
        <v>27</v>
      </c>
      <c r="C21" s="34">
        <v>0.0</v>
      </c>
      <c r="D21" s="34">
        <v>0.0</v>
      </c>
      <c r="E21" s="34">
        <v>0.0</v>
      </c>
      <c r="F21" s="34">
        <v>0.0</v>
      </c>
      <c r="G21" s="35">
        <f t="shared" si="3"/>
        <v>0</v>
      </c>
      <c r="H21" s="2"/>
      <c r="I21" s="36"/>
      <c r="J21" s="41" t="s">
        <v>28</v>
      </c>
      <c r="K21" s="42">
        <f t="shared" ref="K21:M21" si="6">K18-K19-K20</f>
        <v>0</v>
      </c>
      <c r="L21" s="42">
        <f t="shared" si="6"/>
        <v>0</v>
      </c>
      <c r="M21" s="42">
        <f t="shared" si="6"/>
        <v>0</v>
      </c>
      <c r="N21" s="40"/>
      <c r="O21" s="2"/>
      <c r="P21" s="2"/>
      <c r="Q21" s="32" t="s">
        <v>12</v>
      </c>
      <c r="R21" s="33">
        <f>'Your Cash Flow Data'!F13</f>
        <v>0</v>
      </c>
      <c r="S21" s="2"/>
      <c r="T21" s="2"/>
      <c r="U21" s="2"/>
      <c r="V21" s="2"/>
      <c r="W21" s="2"/>
      <c r="X21" s="2"/>
      <c r="Y21" s="2"/>
      <c r="Z21" s="2"/>
    </row>
    <row r="22" ht="12.75" customHeight="1">
      <c r="A22" s="2"/>
      <c r="B22" s="14" t="s">
        <v>29</v>
      </c>
      <c r="C22" s="34">
        <v>0.0</v>
      </c>
      <c r="D22" s="34">
        <v>0.0</v>
      </c>
      <c r="E22" s="34">
        <v>0.0</v>
      </c>
      <c r="F22" s="34">
        <v>0.0</v>
      </c>
      <c r="G22" s="35">
        <f t="shared" si="3"/>
        <v>0</v>
      </c>
      <c r="H22" s="2"/>
      <c r="I22" s="43"/>
      <c r="J22" s="44"/>
      <c r="K22" s="45"/>
      <c r="L22" s="44"/>
      <c r="M22" s="44"/>
      <c r="N22" s="46"/>
      <c r="O22" s="2"/>
      <c r="P22" s="2"/>
      <c r="Q22" s="2"/>
      <c r="R22" s="47"/>
      <c r="S22" s="2"/>
      <c r="T22" s="2"/>
      <c r="U22" s="2"/>
      <c r="V22" s="2"/>
      <c r="W22" s="2"/>
      <c r="X22" s="2"/>
      <c r="Y22" s="2"/>
      <c r="Z22" s="2"/>
    </row>
    <row r="23" ht="13.5" customHeight="1">
      <c r="A23" s="2"/>
      <c r="B23" s="14" t="s">
        <v>30</v>
      </c>
      <c r="C23" s="34">
        <v>0.0</v>
      </c>
      <c r="D23" s="34">
        <v>0.0</v>
      </c>
      <c r="E23" s="34">
        <v>0.0</v>
      </c>
      <c r="F23" s="34">
        <v>0.0</v>
      </c>
      <c r="G23" s="35">
        <f t="shared" si="3"/>
        <v>0</v>
      </c>
      <c r="H23" s="2"/>
      <c r="I23" s="48"/>
      <c r="J23" s="48"/>
      <c r="K23" s="49"/>
      <c r="L23" s="48"/>
      <c r="M23" s="48"/>
      <c r="N23" s="48"/>
      <c r="O23" s="2"/>
      <c r="P23" s="2"/>
      <c r="Q23" s="2"/>
      <c r="R23" s="47"/>
      <c r="S23" s="2"/>
      <c r="T23" s="2"/>
      <c r="U23" s="2"/>
      <c r="V23" s="2"/>
      <c r="W23" s="2"/>
      <c r="X23" s="2"/>
      <c r="Y23" s="2"/>
      <c r="Z23" s="2"/>
    </row>
    <row r="24" ht="12.75" customHeight="1">
      <c r="A24" s="2"/>
      <c r="B24" s="14" t="s">
        <v>31</v>
      </c>
      <c r="C24" s="34">
        <v>0.0</v>
      </c>
      <c r="D24" s="34">
        <v>0.0</v>
      </c>
      <c r="E24" s="34">
        <v>0.0</v>
      </c>
      <c r="F24" s="34">
        <v>0.0</v>
      </c>
      <c r="G24" s="35">
        <f t="shared" si="3"/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2.75" customHeight="1">
      <c r="A25" s="2"/>
      <c r="B25" s="14" t="s">
        <v>32</v>
      </c>
      <c r="C25" s="34">
        <v>0.0</v>
      </c>
      <c r="D25" s="34">
        <v>0.0</v>
      </c>
      <c r="E25" s="34">
        <v>0.0</v>
      </c>
      <c r="F25" s="34">
        <v>0.0</v>
      </c>
      <c r="G25" s="35">
        <f t="shared" si="3"/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2.75" customHeight="1">
      <c r="A26" s="2"/>
      <c r="B26" s="14" t="s">
        <v>33</v>
      </c>
      <c r="C26" s="34">
        <v>0.0</v>
      </c>
      <c r="D26" s="34">
        <v>0.0</v>
      </c>
      <c r="E26" s="34">
        <v>0.0</v>
      </c>
      <c r="F26" s="34">
        <v>0.0</v>
      </c>
      <c r="G26" s="35">
        <f t="shared" si="3"/>
        <v>0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2.75" customHeight="1">
      <c r="A27" s="2"/>
      <c r="B27" s="14" t="s">
        <v>34</v>
      </c>
      <c r="C27" s="34">
        <v>0.0</v>
      </c>
      <c r="D27" s="34">
        <v>0.0</v>
      </c>
      <c r="E27" s="34">
        <v>0.0</v>
      </c>
      <c r="F27" s="34">
        <v>0.0</v>
      </c>
      <c r="G27" s="35">
        <f t="shared" si="3"/>
        <v>0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2.75" customHeight="1">
      <c r="A28" s="2"/>
      <c r="B28" s="14" t="s">
        <v>35</v>
      </c>
      <c r="C28" s="34">
        <v>0.0</v>
      </c>
      <c r="D28" s="34">
        <v>0.0</v>
      </c>
      <c r="E28" s="34">
        <v>0.0</v>
      </c>
      <c r="F28" s="34">
        <v>0.0</v>
      </c>
      <c r="G28" s="35">
        <f t="shared" si="3"/>
        <v>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2.75" customHeight="1">
      <c r="A29" s="2"/>
      <c r="B29" s="14" t="s">
        <v>36</v>
      </c>
      <c r="C29" s="34">
        <v>0.0</v>
      </c>
      <c r="D29" s="34">
        <v>0.0</v>
      </c>
      <c r="E29" s="34">
        <v>0.0</v>
      </c>
      <c r="F29" s="34">
        <v>0.0</v>
      </c>
      <c r="G29" s="35">
        <f t="shared" si="3"/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3.5" customHeight="1">
      <c r="A30" s="2"/>
      <c r="B30" s="14" t="s">
        <v>37</v>
      </c>
      <c r="C30" s="34">
        <v>0.0</v>
      </c>
      <c r="D30" s="34">
        <v>0.0</v>
      </c>
      <c r="E30" s="34">
        <v>0.0</v>
      </c>
      <c r="F30" s="34">
        <v>0.0</v>
      </c>
      <c r="G30" s="35">
        <f t="shared" si="3"/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2"/>
      <c r="B31" s="14" t="s">
        <v>38</v>
      </c>
      <c r="C31" s="34">
        <v>0.0</v>
      </c>
      <c r="D31" s="34">
        <v>0.0</v>
      </c>
      <c r="E31" s="34">
        <v>0.0</v>
      </c>
      <c r="F31" s="34">
        <v>0.0</v>
      </c>
      <c r="G31" s="35">
        <f t="shared" si="3"/>
        <v>0</v>
      </c>
      <c r="H31" s="2"/>
      <c r="I31" s="50"/>
      <c r="J31" s="51"/>
      <c r="K31" s="51"/>
      <c r="L31" s="5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2.75" customHeight="1">
      <c r="A32" s="2"/>
      <c r="B32" s="14" t="s">
        <v>39</v>
      </c>
      <c r="C32" s="34">
        <v>0.0</v>
      </c>
      <c r="D32" s="34">
        <v>0.0</v>
      </c>
      <c r="E32" s="34">
        <v>0.0</v>
      </c>
      <c r="F32" s="34">
        <v>0.0</v>
      </c>
      <c r="G32" s="35">
        <f t="shared" si="3"/>
        <v>0</v>
      </c>
      <c r="H32" s="2"/>
      <c r="I32" s="53"/>
      <c r="J32" s="54" t="s">
        <v>40</v>
      </c>
      <c r="K32" s="55"/>
      <c r="L32" s="56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3.5" customHeight="1">
      <c r="A33" s="2"/>
      <c r="B33" s="14" t="s">
        <v>41</v>
      </c>
      <c r="C33" s="34">
        <v>0.0</v>
      </c>
      <c r="D33" s="34">
        <v>0.0</v>
      </c>
      <c r="E33" s="34">
        <v>0.0</v>
      </c>
      <c r="F33" s="34">
        <v>0.0</v>
      </c>
      <c r="G33" s="35">
        <f t="shared" si="3"/>
        <v>0</v>
      </c>
      <c r="H33" s="2"/>
      <c r="I33" s="53"/>
      <c r="J33" s="55"/>
      <c r="K33" s="55"/>
      <c r="L33" s="56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3.5" customHeight="1">
      <c r="A34" s="2"/>
      <c r="B34" s="14" t="s">
        <v>42</v>
      </c>
      <c r="C34" s="34">
        <v>0.0</v>
      </c>
      <c r="D34" s="34">
        <v>0.0</v>
      </c>
      <c r="E34" s="34">
        <v>0.0</v>
      </c>
      <c r="F34" s="34">
        <v>0.0</v>
      </c>
      <c r="G34" s="35">
        <f t="shared" si="3"/>
        <v>0</v>
      </c>
      <c r="H34" s="2"/>
      <c r="I34" s="53"/>
      <c r="J34" s="57" t="s">
        <v>43</v>
      </c>
      <c r="K34" s="58">
        <f>M20</f>
        <v>0</v>
      </c>
      <c r="L34" s="56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2.75" customHeight="1">
      <c r="A35" s="2"/>
      <c r="B35" s="14" t="s">
        <v>44</v>
      </c>
      <c r="C35" s="34">
        <v>0.0</v>
      </c>
      <c r="D35" s="34">
        <v>0.0</v>
      </c>
      <c r="E35" s="34">
        <v>0.0</v>
      </c>
      <c r="F35" s="34">
        <v>0.0</v>
      </c>
      <c r="G35" s="35">
        <f t="shared" si="3"/>
        <v>0</v>
      </c>
      <c r="H35" s="2"/>
      <c r="I35" s="53"/>
      <c r="J35" s="55"/>
      <c r="K35" s="55"/>
      <c r="L35" s="56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2.75" customHeight="1">
      <c r="A36" s="2"/>
      <c r="B36" s="14" t="s">
        <v>45</v>
      </c>
      <c r="C36" s="34">
        <v>0.0</v>
      </c>
      <c r="D36" s="34">
        <v>0.0</v>
      </c>
      <c r="E36" s="34">
        <v>0.0</v>
      </c>
      <c r="F36" s="34">
        <v>0.0</v>
      </c>
      <c r="G36" s="35">
        <f t="shared" si="3"/>
        <v>0</v>
      </c>
      <c r="H36" s="2"/>
      <c r="I36" s="59"/>
      <c r="J36" s="60"/>
      <c r="K36" s="60"/>
      <c r="L36" s="6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3.5" customHeight="1">
      <c r="A37" s="2"/>
      <c r="B37" s="14" t="s">
        <v>46</v>
      </c>
      <c r="C37" s="34">
        <v>0.0</v>
      </c>
      <c r="D37" s="34">
        <v>0.0</v>
      </c>
      <c r="E37" s="34">
        <v>0.0</v>
      </c>
      <c r="F37" s="34">
        <v>0.0</v>
      </c>
      <c r="G37" s="35">
        <f t="shared" si="3"/>
        <v>0</v>
      </c>
      <c r="H37" s="2"/>
      <c r="I37" s="48"/>
      <c r="J37" s="48"/>
      <c r="K37" s="48"/>
      <c r="L37" s="48"/>
      <c r="M37" s="48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2.75" customHeight="1">
      <c r="A38" s="2"/>
      <c r="B38" s="14" t="s">
        <v>47</v>
      </c>
      <c r="C38" s="34">
        <v>0.0</v>
      </c>
      <c r="D38" s="34">
        <v>0.0</v>
      </c>
      <c r="E38" s="34">
        <v>0.0</v>
      </c>
      <c r="F38" s="34">
        <v>0.0</v>
      </c>
      <c r="G38" s="35">
        <f t="shared" si="3"/>
        <v>0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2.75" customHeight="1">
      <c r="A39" s="2"/>
      <c r="B39" s="14" t="s">
        <v>48</v>
      </c>
      <c r="C39" s="34">
        <v>0.0</v>
      </c>
      <c r="D39" s="34">
        <v>0.0</v>
      </c>
      <c r="E39" s="34">
        <v>0.0</v>
      </c>
      <c r="F39" s="34">
        <v>0.0</v>
      </c>
      <c r="G39" s="35">
        <f t="shared" si="3"/>
        <v>0</v>
      </c>
      <c r="H39" s="2"/>
      <c r="I39" s="2"/>
      <c r="J39" s="47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2.75" customHeight="1">
      <c r="A40" s="2"/>
      <c r="B40" s="14" t="s">
        <v>49</v>
      </c>
      <c r="C40" s="34">
        <v>0.0</v>
      </c>
      <c r="D40" s="34">
        <v>0.0</v>
      </c>
      <c r="E40" s="34">
        <v>0.0</v>
      </c>
      <c r="F40" s="34">
        <v>0.0</v>
      </c>
      <c r="G40" s="35">
        <f t="shared" si="3"/>
        <v>0</v>
      </c>
      <c r="H40" s="2"/>
      <c r="I40" s="2"/>
      <c r="J40" s="47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3.5" customHeight="1">
      <c r="A41" s="2"/>
      <c r="B41" s="17" t="s">
        <v>50</v>
      </c>
      <c r="C41" s="62">
        <f t="shared" ref="C41:G41" si="7">SUM(C18:C40)</f>
        <v>0</v>
      </c>
      <c r="D41" s="62">
        <f t="shared" si="7"/>
        <v>0</v>
      </c>
      <c r="E41" s="62">
        <f t="shared" si="7"/>
        <v>0</v>
      </c>
      <c r="F41" s="62">
        <f t="shared" si="7"/>
        <v>0</v>
      </c>
      <c r="G41" s="63">
        <f t="shared" si="7"/>
        <v>0</v>
      </c>
      <c r="H41" s="2"/>
      <c r="I41" s="2"/>
      <c r="J41" s="47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2.75" customHeight="1">
      <c r="A42" s="2"/>
      <c r="B42" s="3"/>
      <c r="C42" s="64"/>
      <c r="D42" s="64"/>
      <c r="E42" s="64"/>
      <c r="F42" s="65" t="s">
        <v>8</v>
      </c>
      <c r="G42" s="65">
        <f>G41/12</f>
        <v>0</v>
      </c>
      <c r="H42" s="2"/>
      <c r="I42" s="2"/>
      <c r="J42" s="47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2.75" customHeight="1">
      <c r="A43" s="2"/>
      <c r="B43" s="3"/>
      <c r="C43" s="3"/>
      <c r="D43" s="3"/>
      <c r="E43" s="3"/>
      <c r="F43" s="3"/>
      <c r="G43" s="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9.5" customHeight="1">
      <c r="A44" s="7"/>
      <c r="B44" s="66" t="s">
        <v>51</v>
      </c>
      <c r="C44" s="9"/>
      <c r="D44" s="9"/>
      <c r="E44" s="9"/>
      <c r="F44" s="9"/>
      <c r="G44" s="10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3.5" customHeight="1">
      <c r="A45" s="2"/>
      <c r="B45" s="67"/>
      <c r="C45" s="68" t="s">
        <v>6</v>
      </c>
      <c r="D45" s="68" t="s">
        <v>16</v>
      </c>
      <c r="E45" s="68" t="s">
        <v>17</v>
      </c>
      <c r="F45" s="68" t="s">
        <v>18</v>
      </c>
      <c r="G45" s="69" t="s">
        <v>19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2.75" customHeight="1">
      <c r="A46" s="2"/>
      <c r="B46" s="14" t="s">
        <v>52</v>
      </c>
      <c r="C46" s="15">
        <v>0.0</v>
      </c>
      <c r="D46" s="15">
        <v>0.0</v>
      </c>
      <c r="E46" s="15">
        <v>0.0</v>
      </c>
      <c r="F46" s="15">
        <v>0.0</v>
      </c>
      <c r="G46" s="16">
        <f t="shared" ref="G46:G57" si="8">(C46*52)+(D46*12)+(E46*4)+(F46*1)</f>
        <v>0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2.75" customHeight="1">
      <c r="A47" s="2"/>
      <c r="B47" s="14" t="s">
        <v>53</v>
      </c>
      <c r="C47" s="15">
        <v>0.0</v>
      </c>
      <c r="D47" s="15">
        <v>0.0</v>
      </c>
      <c r="E47" s="15">
        <v>0.0</v>
      </c>
      <c r="F47" s="15">
        <v>0.0</v>
      </c>
      <c r="G47" s="16">
        <f t="shared" si="8"/>
        <v>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2.75" customHeight="1">
      <c r="A48" s="2"/>
      <c r="B48" s="14" t="s">
        <v>54</v>
      </c>
      <c r="C48" s="15">
        <v>0.0</v>
      </c>
      <c r="D48" s="15">
        <v>0.0</v>
      </c>
      <c r="E48" s="15">
        <v>0.0</v>
      </c>
      <c r="F48" s="15">
        <v>0.0</v>
      </c>
      <c r="G48" s="16">
        <f t="shared" si="8"/>
        <v>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2.75" customHeight="1">
      <c r="A49" s="2"/>
      <c r="B49" s="14" t="s">
        <v>55</v>
      </c>
      <c r="C49" s="15">
        <v>0.0</v>
      </c>
      <c r="D49" s="15">
        <v>0.0</v>
      </c>
      <c r="E49" s="15">
        <v>0.0</v>
      </c>
      <c r="F49" s="15">
        <v>0.0</v>
      </c>
      <c r="G49" s="16">
        <f t="shared" si="8"/>
        <v>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2.75" customHeight="1">
      <c r="A50" s="2"/>
      <c r="B50" s="14" t="s">
        <v>56</v>
      </c>
      <c r="C50" s="15">
        <v>0.0</v>
      </c>
      <c r="D50" s="15">
        <v>0.0</v>
      </c>
      <c r="E50" s="15">
        <v>0.0</v>
      </c>
      <c r="F50" s="15">
        <v>0.0</v>
      </c>
      <c r="G50" s="16">
        <f t="shared" si="8"/>
        <v>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2.75" customHeight="1">
      <c r="A51" s="2"/>
      <c r="B51" s="14" t="s">
        <v>57</v>
      </c>
      <c r="C51" s="15">
        <v>0.0</v>
      </c>
      <c r="D51" s="15">
        <v>0.0</v>
      </c>
      <c r="E51" s="15">
        <v>0.0</v>
      </c>
      <c r="F51" s="15">
        <v>0.0</v>
      </c>
      <c r="G51" s="16">
        <f t="shared" si="8"/>
        <v>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2.75" customHeight="1">
      <c r="A52" s="2"/>
      <c r="B52" s="14" t="s">
        <v>58</v>
      </c>
      <c r="C52" s="15">
        <v>0.0</v>
      </c>
      <c r="D52" s="15">
        <v>0.0</v>
      </c>
      <c r="E52" s="15">
        <v>0.0</v>
      </c>
      <c r="F52" s="15">
        <v>0.0</v>
      </c>
      <c r="G52" s="16">
        <f t="shared" si="8"/>
        <v>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2.75" customHeight="1">
      <c r="A53" s="2"/>
      <c r="B53" s="14" t="s">
        <v>59</v>
      </c>
      <c r="C53" s="15">
        <v>0.0</v>
      </c>
      <c r="D53" s="15">
        <v>0.0</v>
      </c>
      <c r="E53" s="15">
        <v>0.0</v>
      </c>
      <c r="F53" s="15">
        <v>0.0</v>
      </c>
      <c r="G53" s="16">
        <f t="shared" si="8"/>
        <v>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2.75" customHeight="1">
      <c r="A54" s="2"/>
      <c r="B54" s="14" t="s">
        <v>60</v>
      </c>
      <c r="C54" s="15">
        <v>0.0</v>
      </c>
      <c r="D54" s="15">
        <v>0.0</v>
      </c>
      <c r="E54" s="15">
        <v>0.0</v>
      </c>
      <c r="F54" s="15">
        <v>0.0</v>
      </c>
      <c r="G54" s="16">
        <f t="shared" si="8"/>
        <v>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2.75" customHeight="1">
      <c r="A55" s="2"/>
      <c r="B55" s="14" t="s">
        <v>61</v>
      </c>
      <c r="C55" s="15">
        <v>0.0</v>
      </c>
      <c r="D55" s="15">
        <v>0.0</v>
      </c>
      <c r="E55" s="15">
        <v>0.0</v>
      </c>
      <c r="F55" s="15">
        <v>0.0</v>
      </c>
      <c r="G55" s="16">
        <f t="shared" si="8"/>
        <v>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2.75" customHeight="1">
      <c r="A56" s="2"/>
      <c r="B56" s="14" t="s">
        <v>62</v>
      </c>
      <c r="C56" s="15">
        <v>0.0</v>
      </c>
      <c r="D56" s="15">
        <v>0.0</v>
      </c>
      <c r="E56" s="15">
        <v>0.0</v>
      </c>
      <c r="F56" s="15">
        <v>0.0</v>
      </c>
      <c r="G56" s="16">
        <f t="shared" si="8"/>
        <v>0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14" t="s">
        <v>63</v>
      </c>
      <c r="C57" s="15">
        <v>0.0</v>
      </c>
      <c r="D57" s="15">
        <v>0.0</v>
      </c>
      <c r="E57" s="15">
        <v>0.0</v>
      </c>
      <c r="F57" s="15">
        <v>0.0</v>
      </c>
      <c r="G57" s="16">
        <f t="shared" si="8"/>
        <v>0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70" t="s">
        <v>50</v>
      </c>
      <c r="C58" s="71">
        <f t="shared" ref="C58:D58" si="9">SUM(C47:C57)</f>
        <v>0</v>
      </c>
      <c r="D58" s="71">
        <f t="shared" si="9"/>
        <v>0</v>
      </c>
      <c r="E58" s="71"/>
      <c r="F58" s="71"/>
      <c r="G58" s="72">
        <f>SUM(G47:G57)</f>
        <v>0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2.75" customHeight="1">
      <c r="A59" s="2"/>
      <c r="B59" s="2"/>
      <c r="C59" s="2"/>
      <c r="D59" s="2"/>
      <c r="E59" s="2"/>
      <c r="F59" s="73" t="s">
        <v>8</v>
      </c>
      <c r="G59" s="74">
        <f>G58/12</f>
        <v>0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9:F9"/>
    <mergeCell ref="B16:G16"/>
    <mergeCell ref="B44:G44"/>
  </mergeCells>
  <printOptions/>
  <pageMargins bottom="0.75" footer="0.0" header="0.0" left="0.7" right="0.7" top="0.75"/>
  <pageSetup orientation="landscape"/>
  <drawing r:id="rId1"/>
</worksheet>
</file>